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-shk2-ps\Desktop\ФУД\МЕНЮ 2026 год\"/>
    </mc:Choice>
  </mc:AlternateContent>
  <bookViews>
    <workbookView xWindow="0" yWindow="0" windowWidth="20730" windowHeight="9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L108" i="1" l="1"/>
  <c r="L89" i="1" l="1"/>
  <c r="L99" i="1"/>
  <c r="L118" i="1"/>
  <c r="L127" i="1"/>
  <c r="L137" i="1"/>
  <c r="L146" i="1"/>
  <c r="L156" i="1"/>
  <c r="L165" i="1"/>
  <c r="L175" i="1"/>
  <c r="L184" i="1"/>
  <c r="L194" i="1"/>
  <c r="L80" i="1"/>
  <c r="L70" i="1"/>
  <c r="L51" i="1"/>
  <c r="L42" i="1"/>
  <c r="L32" i="1"/>
  <c r="L23" i="1"/>
  <c r="L13" i="1" l="1"/>
  <c r="F137" i="1" l="1"/>
  <c r="G13" i="1" l="1"/>
  <c r="H13" i="1"/>
  <c r="I13" i="1"/>
  <c r="J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38" i="1" l="1"/>
  <c r="I195" i="1"/>
  <c r="G195" i="1"/>
  <c r="H176" i="1"/>
  <c r="I157" i="1"/>
  <c r="I119" i="1"/>
  <c r="H119" i="1"/>
  <c r="G100" i="1"/>
  <c r="G196" i="1" s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L196" i="1"/>
  <c r="I196" i="1" l="1"/>
  <c r="F196" i="1"/>
  <c r="H196" i="1"/>
  <c r="J196" i="1"/>
</calcChain>
</file>

<file path=xl/sharedStrings.xml><?xml version="1.0" encoding="utf-8"?>
<sst xmlns="http://schemas.openxmlformats.org/spreadsheetml/2006/main" count="419" uniqueCount="151">
  <si>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</si>
  <si>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</si>
  <si>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</si>
  <si>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</si>
  <si>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</si>
  <si>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</si>
  <si>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</si>
  <si>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</si>
  <si>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</si>
  <si>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</si>
  <si>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</si>
  <si>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</si>
  <si>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</si>
  <si>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</si>
  <si>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</si>
  <si>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</si>
  <si>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</si>
  <si>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</si>
  <si>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</si>
  <si>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</si>
  <si>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</si>
  <si>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</si>
  <si>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</si>
  <si>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</si>
  <si>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</si>
  <si>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</si>
  <si>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</si>
  <si>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</si>
  <si>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</si>
  <si>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</si>
  <si>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</si>
  <si>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</si>
  <si>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</si>
  <si>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</si>
  <si>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</si>
  <si>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</si>
  <si>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</si>
  <si>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</si>
  <si>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</si>
  <si>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</si>
  <si>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</si>
  <si>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</si>
  <si>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</si>
  <si>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</si>
  <si>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</si>
  <si>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</si>
  <si>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</si>
  <si>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</si>
  <si>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</si>
  <si>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</si>
  <si>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</si>
  <si>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</si>
  <si>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</si>
  <si>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</si>
  <si>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</si>
  <si>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</si>
  <si>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</si>
  <si>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</si>
  <si>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</si>
  <si>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</si>
  <si>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</si>
  <si>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</si>
  <si>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</si>
  <si>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</si>
  <si>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</si>
  <si>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</si>
  <si>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</si>
  <si>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</si>
  <si>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</si>
  <si>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директор ООО "Венера"</t>
  </si>
  <si>
    <t>ТТК №7</t>
  </si>
  <si>
    <t>492/2004</t>
  </si>
  <si>
    <t>82/2011</t>
  </si>
  <si>
    <t>Чай с молоком</t>
  </si>
  <si>
    <t>Суп картофельный с горохом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</si>
  <si>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</si>
  <si>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</si>
  <si>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</si>
  <si>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</si>
  <si>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</si>
  <si>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</si>
  <si>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</si>
  <si>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Картофель отварной или картофельное пюре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</si>
  <si>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</si>
  <si>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</si>
  <si>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</si>
  <si>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</si>
  <si>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</si>
  <si>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</si>
  <si>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</si>
  <si>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</si>
  <si>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</si>
  <si>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</si>
  <si>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</si>
  <si>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</si>
  <si>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</si>
  <si>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</si>
  <si>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</si>
  <si>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</si>
  <si>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</si>
  <si>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</si>
  <si>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</si>
  <si>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</si>
  <si>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</si>
  <si>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</si>
  <si>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</si>
  <si>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</si>
  <si>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</si>
  <si>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</si>
  <si>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</si>
  <si>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</si>
  <si>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</si>
  <si>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</si>
  <si>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</si>
  <si>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</si>
  <si>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</si>
  <si>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</si>
  <si>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</si>
  <si>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</si>
  <si>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</si>
  <si>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</si>
  <si>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</si>
  <si>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>297,593/2011,2004</t>
  </si>
  <si>
    <t>315/2004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</si>
  <si>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</si>
  <si>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</si>
  <si>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</si>
  <si>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</si>
  <si>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</si>
  <si>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</si>
  <si>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</si>
  <si>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</si>
  <si>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</si>
  <si>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</si>
  <si>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</si>
  <si>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Чай с сахаром 200/15</t>
  </si>
  <si>
    <t>Бутерброд с маслом сливочным и повидлом 10/30/45</t>
  </si>
  <si>
    <t>Фрикадельки из птицы с соусом томатным 90/30</t>
  </si>
  <si>
    <t>Тефтели рыбные с соусом томатным 90/30</t>
  </si>
  <si>
    <t>Борщ с капустой и картофелем со сметаной 200/5</t>
  </si>
  <si>
    <t>Тефтели с соусом  2-вариант 90/30</t>
  </si>
  <si>
    <t xml:space="preserve">Яблоко </t>
  </si>
  <si>
    <t>Бутерброд с повидлом 30/50</t>
  </si>
  <si>
    <t>Чай с сахаром и  лимоном 200/15/5</t>
  </si>
  <si>
    <t>Фрикадельки из птицы с соусом 90/30</t>
  </si>
  <si>
    <t>Чай с сахаром и лимоном 200/15/7</t>
  </si>
  <si>
    <t>Запеканка рисовая с творогом с молоком сгущенным 200/30</t>
  </si>
  <si>
    <t>Чай с сахаром и лимоном  200/15/5</t>
  </si>
  <si>
    <t>Бутерброд с маслом 40/10</t>
  </si>
  <si>
    <t>Бутерброд с маслом сливочным 30/10</t>
  </si>
  <si>
    <t>МОУ СОШ №1 р.п. Средняя Ахтуба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</si>
</sst>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0" fillId="0" borderId="21" xfId="0" applyFont="1" applyBorder="1" applyAlignment="1">
      <alignment horizontal="center" vertical="center" wrapText="1"/>
    </xf>
    <xf numFmtId="0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3" xfId="0" applyNumberFormat="1" applyFill="1" applyBorder="1" applyProtection="1">
      <protection locked="0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1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3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26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6"/>
  <sheetViews>
    <sheetView tabSelected="1" zoomScale="80" zoomScaleNormal="80" workbookViewId="0">
      <pane xSplit="3" ySplit="5" topLeftCell="D91" activePane="bottomRight" state="frozen"/>
      <selection pane="topRight" activeCell="D1" sqref="D1"/>
      <selection pane="bottomLeft" activeCell="A6" sqref="A6"/>
      <selection pane="bottomRight" activeCell="L105" sqref="L10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 x14ac:dyDescent="0.25">
      <c r="A1" s="1" t="s">
        <v>7</v>
      </c>
      <c r="C1" s="83" t="s">
        <v>150</v>
      </c>
      <c r="D1" s="84"/>
      <c r="E1" s="84"/>
      <c r="F1" s="12" t="s">
        <v>16</v>
      </c>
      <c r="G1" s="2" t="s">
        <v>17</v>
      </c>
      <c r="H1" s="85" t="s">
        <v>69</v>
      </c>
      <c r="I1" s="85"/>
      <c r="J1" s="85"/>
      <c r="K1" s="85"/>
    </row>
    <row r="2" spans="1:13" ht="18" x14ac:dyDescent="0.2">
      <c r="A2" s="34" t="s">
        <v>6</v>
      </c>
      <c r="C2" s="2"/>
      <c r="G2" s="2" t="s">
        <v>18</v>
      </c>
      <c r="H2" s="86" t="s">
        <v>126</v>
      </c>
      <c r="I2" s="86"/>
      <c r="J2" s="86"/>
      <c r="K2" s="86"/>
    </row>
    <row r="3" spans="1:13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53">
        <v>12</v>
      </c>
      <c r="I3" s="53">
        <v>9</v>
      </c>
      <c r="J3" s="54">
        <v>2026</v>
      </c>
      <c r="K3" s="55"/>
    </row>
    <row r="4" spans="1:13" x14ac:dyDescent="0.2">
      <c r="C4" s="2"/>
      <c r="D4" s="4"/>
      <c r="H4" s="56" t="s">
        <v>36</v>
      </c>
      <c r="I4" s="56" t="s">
        <v>37</v>
      </c>
      <c r="J4" s="56" t="s">
        <v>38</v>
      </c>
      <c r="K4" s="57"/>
    </row>
    <row r="5" spans="1:13" ht="33.75" x14ac:dyDescent="0.2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63" t="s">
        <v>11</v>
      </c>
      <c r="L5" s="72" t="s">
        <v>35</v>
      </c>
    </row>
    <row r="6" spans="1:13" ht="30" x14ac:dyDescent="0.25">
      <c r="A6" s="20">
        <v>1</v>
      </c>
      <c r="B6" s="21">
        <v>1</v>
      </c>
      <c r="C6" s="22" t="s">
        <v>20</v>
      </c>
      <c r="D6" s="47" t="s">
        <v>21</v>
      </c>
      <c r="E6" s="44" t="s">
        <v>53</v>
      </c>
      <c r="F6" s="38">
        <v>200</v>
      </c>
      <c r="G6" s="38">
        <v>7.6</v>
      </c>
      <c r="H6" s="38">
        <v>9.8000000000000007</v>
      </c>
      <c r="I6" s="38">
        <v>30.6</v>
      </c>
      <c r="J6" s="38">
        <v>273</v>
      </c>
      <c r="K6" s="64" t="s">
        <v>49</v>
      </c>
      <c r="L6" s="73"/>
    </row>
    <row r="7" spans="1:13" ht="15" x14ac:dyDescent="0.25">
      <c r="A7" s="23"/>
      <c r="B7" s="15"/>
      <c r="C7" s="11"/>
      <c r="D7" s="48" t="s">
        <v>21</v>
      </c>
      <c r="E7" s="39"/>
      <c r="F7" s="40"/>
      <c r="G7" s="40"/>
      <c r="H7" s="40"/>
      <c r="I7" s="40"/>
      <c r="J7" s="40"/>
      <c r="K7" s="65"/>
      <c r="L7" s="74"/>
    </row>
    <row r="8" spans="1:13" ht="15" x14ac:dyDescent="0.25">
      <c r="A8" s="23"/>
      <c r="B8" s="15"/>
      <c r="C8" s="11"/>
      <c r="D8" s="49" t="s">
        <v>22</v>
      </c>
      <c r="E8" s="39" t="s">
        <v>135</v>
      </c>
      <c r="F8" s="40">
        <v>215</v>
      </c>
      <c r="G8" s="40">
        <v>0.2</v>
      </c>
      <c r="H8" s="40">
        <v>0</v>
      </c>
      <c r="I8" s="40">
        <v>15</v>
      </c>
      <c r="J8" s="40">
        <v>58</v>
      </c>
      <c r="K8" s="65" t="s">
        <v>65</v>
      </c>
      <c r="L8" s="74"/>
      <c r="M8" s="60"/>
    </row>
    <row r="9" spans="1:13" ht="25.5" x14ac:dyDescent="0.25">
      <c r="A9" s="23"/>
      <c r="B9" s="15"/>
      <c r="C9" s="11"/>
      <c r="D9" s="49" t="s">
        <v>23</v>
      </c>
      <c r="E9" s="52" t="s">
        <v>136</v>
      </c>
      <c r="F9" s="40">
        <v>85</v>
      </c>
      <c r="G9" s="40">
        <v>8.4</v>
      </c>
      <c r="H9" s="40">
        <v>6.2</v>
      </c>
      <c r="I9" s="40">
        <v>35</v>
      </c>
      <c r="J9" s="40">
        <v>236</v>
      </c>
      <c r="K9" s="64" t="s">
        <v>127</v>
      </c>
      <c r="L9" s="74">
        <v>133.88999999999999</v>
      </c>
      <c r="M9" s="60"/>
    </row>
    <row r="10" spans="1:13" ht="15" x14ac:dyDescent="0.25">
      <c r="A10" s="23"/>
      <c r="B10" s="15"/>
      <c r="C10" s="11"/>
      <c r="D10" s="50"/>
      <c r="E10" s="45"/>
      <c r="F10" s="40"/>
      <c r="G10" s="40"/>
      <c r="H10" s="40"/>
      <c r="I10" s="40"/>
      <c r="J10" s="40"/>
      <c r="K10" s="65"/>
      <c r="L10" s="74"/>
      <c r="M10" s="60"/>
    </row>
    <row r="11" spans="1:13" ht="15" x14ac:dyDescent="0.25">
      <c r="A11" s="23"/>
      <c r="B11" s="15"/>
      <c r="C11" s="11"/>
      <c r="D11" s="51"/>
      <c r="E11" s="46"/>
      <c r="F11" s="40"/>
      <c r="G11" s="40"/>
      <c r="H11" s="40"/>
      <c r="I11" s="40"/>
      <c r="J11" s="40"/>
      <c r="K11" s="66"/>
      <c r="L11" s="74"/>
      <c r="M11" s="60"/>
    </row>
    <row r="12" spans="1:13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65"/>
      <c r="L12" s="74"/>
      <c r="M12" s="60"/>
    </row>
    <row r="13" spans="1:13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L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7"/>
      <c r="L13" s="75">
        <f t="shared" si="0"/>
        <v>133.88999999999999</v>
      </c>
      <c r="M13" s="60"/>
    </row>
    <row r="14" spans="1:13" ht="51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85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65" t="s">
        <v>83</v>
      </c>
      <c r="L14" s="74"/>
      <c r="M14" s="60"/>
    </row>
    <row r="15" spans="1:13" ht="15" x14ac:dyDescent="0.25">
      <c r="A15" s="23"/>
      <c r="B15" s="15"/>
      <c r="C15" s="11"/>
      <c r="D15" s="7" t="s">
        <v>27</v>
      </c>
      <c r="E15" s="39" t="s">
        <v>42</v>
      </c>
      <c r="F15" s="40">
        <v>200</v>
      </c>
      <c r="G15" s="40">
        <v>1.5</v>
      </c>
      <c r="H15" s="40">
        <v>4.9000000000000004</v>
      </c>
      <c r="I15" s="40">
        <v>7.4</v>
      </c>
      <c r="J15" s="40">
        <v>72.2</v>
      </c>
      <c r="K15" s="65" t="s">
        <v>63</v>
      </c>
      <c r="L15" s="74"/>
      <c r="M15" s="60"/>
    </row>
    <row r="16" spans="1:13" ht="15" x14ac:dyDescent="0.25">
      <c r="A16" s="23"/>
      <c r="B16" s="15"/>
      <c r="C16" s="11"/>
      <c r="D16" s="7" t="s">
        <v>28</v>
      </c>
      <c r="E16" s="39" t="s">
        <v>78</v>
      </c>
      <c r="F16" s="40">
        <v>90</v>
      </c>
      <c r="G16" s="40">
        <v>10.5</v>
      </c>
      <c r="H16" s="40">
        <v>11.6</v>
      </c>
      <c r="I16" s="40">
        <v>20.6</v>
      </c>
      <c r="J16" s="40">
        <v>206</v>
      </c>
      <c r="K16" s="65" t="s">
        <v>77</v>
      </c>
      <c r="L16" s="74"/>
      <c r="M16" s="60"/>
    </row>
    <row r="17" spans="1:13" ht="15" x14ac:dyDescent="0.25">
      <c r="A17" s="23"/>
      <c r="B17" s="15"/>
      <c r="C17" s="11"/>
      <c r="D17" s="7" t="s">
        <v>29</v>
      </c>
      <c r="E17" s="39" t="s">
        <v>56</v>
      </c>
      <c r="F17" s="40">
        <v>150</v>
      </c>
      <c r="G17" s="40">
        <v>5.3</v>
      </c>
      <c r="H17" s="40">
        <v>6.2</v>
      </c>
      <c r="I17" s="40">
        <v>29.3</v>
      </c>
      <c r="J17" s="40">
        <v>221</v>
      </c>
      <c r="K17" s="65" t="s">
        <v>59</v>
      </c>
      <c r="L17" s="74"/>
      <c r="M17" s="60"/>
    </row>
    <row r="18" spans="1:13" ht="15" x14ac:dyDescent="0.25">
      <c r="A18" s="23"/>
      <c r="B18" s="15"/>
      <c r="C18" s="11"/>
      <c r="D18" s="7" t="s">
        <v>30</v>
      </c>
      <c r="E18" s="39" t="s">
        <v>86</v>
      </c>
      <c r="F18" s="40">
        <v>200</v>
      </c>
      <c r="G18" s="40">
        <v>0.3</v>
      </c>
      <c r="H18" s="40">
        <v>0</v>
      </c>
      <c r="I18" s="40">
        <v>15.2</v>
      </c>
      <c r="J18" s="40">
        <v>60</v>
      </c>
      <c r="K18" s="65" t="s">
        <v>84</v>
      </c>
      <c r="L18" s="74"/>
      <c r="M18" s="60"/>
    </row>
    <row r="19" spans="1:13" ht="15" x14ac:dyDescent="0.25">
      <c r="A19" s="23"/>
      <c r="B19" s="15"/>
      <c r="C19" s="11"/>
      <c r="D19" s="7" t="s">
        <v>31</v>
      </c>
      <c r="E19" s="39" t="s">
        <v>46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65" t="s">
        <v>45</v>
      </c>
      <c r="L19" s="74"/>
      <c r="M19" s="60"/>
    </row>
    <row r="20" spans="1:13" ht="15" x14ac:dyDescent="0.25">
      <c r="A20" s="23"/>
      <c r="B20" s="15"/>
      <c r="C20" s="11"/>
      <c r="D20" s="7" t="s">
        <v>32</v>
      </c>
      <c r="E20" s="39" t="s">
        <v>48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65" t="s">
        <v>47</v>
      </c>
      <c r="L20" s="74">
        <v>133.88999999999999</v>
      </c>
      <c r="M20" s="60"/>
    </row>
    <row r="21" spans="1:13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65"/>
      <c r="L21" s="74"/>
      <c r="M21" s="60"/>
    </row>
    <row r="22" spans="1:13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65"/>
      <c r="L22" s="74"/>
      <c r="M22" s="60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L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8"/>
      <c r="L23" s="76">
        <f t="shared" si="1"/>
        <v>133.88999999999999</v>
      </c>
      <c r="M23" s="60"/>
    </row>
    <row r="24" spans="1:13" ht="15" x14ac:dyDescent="0.2">
      <c r="A24" s="28">
        <f>A6</f>
        <v>1</v>
      </c>
      <c r="B24" s="29">
        <f>B6</f>
        <v>1</v>
      </c>
      <c r="C24" s="87" t="s">
        <v>4</v>
      </c>
      <c r="D24" s="88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9"/>
      <c r="L24" s="77">
        <f t="shared" ref="L24" si="3">L13+L23</f>
        <v>267.77999999999997</v>
      </c>
      <c r="M24" s="60"/>
    </row>
    <row r="25" spans="1:13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137</v>
      </c>
      <c r="F25" s="38">
        <v>120</v>
      </c>
      <c r="G25" s="38">
        <v>11.4</v>
      </c>
      <c r="H25" s="38">
        <v>11.9</v>
      </c>
      <c r="I25" s="38">
        <v>11.2</v>
      </c>
      <c r="J25" s="38">
        <v>200</v>
      </c>
      <c r="K25" s="70" t="s">
        <v>87</v>
      </c>
      <c r="L25" s="73"/>
      <c r="M25" s="60"/>
    </row>
    <row r="26" spans="1:13" ht="15" x14ac:dyDescent="0.25">
      <c r="A26" s="14"/>
      <c r="B26" s="15"/>
      <c r="C26" s="11"/>
      <c r="D26" s="43" t="s">
        <v>21</v>
      </c>
      <c r="E26" s="52" t="s">
        <v>56</v>
      </c>
      <c r="F26" s="40">
        <v>150</v>
      </c>
      <c r="G26" s="40">
        <v>5.3</v>
      </c>
      <c r="H26" s="40">
        <v>6.2</v>
      </c>
      <c r="I26" s="40">
        <v>35.299999999999997</v>
      </c>
      <c r="J26" s="40">
        <v>221</v>
      </c>
      <c r="K26" s="64" t="s">
        <v>59</v>
      </c>
      <c r="L26" s="74"/>
      <c r="M26" s="60"/>
    </row>
    <row r="27" spans="1:13" ht="15" x14ac:dyDescent="0.25">
      <c r="A27" s="14"/>
      <c r="B27" s="15"/>
      <c r="C27" s="11"/>
      <c r="D27" s="7" t="s">
        <v>22</v>
      </c>
      <c r="E27" s="39" t="s">
        <v>89</v>
      </c>
      <c r="F27" s="40">
        <v>200</v>
      </c>
      <c r="G27" s="40">
        <v>0.1</v>
      </c>
      <c r="H27" s="40">
        <v>0</v>
      </c>
      <c r="I27" s="40">
        <v>28.2</v>
      </c>
      <c r="J27" s="40">
        <v>95</v>
      </c>
      <c r="K27" s="65" t="s">
        <v>88</v>
      </c>
      <c r="L27" s="74"/>
    </row>
    <row r="28" spans="1:13" ht="15" x14ac:dyDescent="0.25">
      <c r="A28" s="14"/>
      <c r="B28" s="15"/>
      <c r="C28" s="11"/>
      <c r="D28" s="7" t="s">
        <v>23</v>
      </c>
      <c r="E28" s="39" t="s">
        <v>46</v>
      </c>
      <c r="F28" s="40">
        <v>40</v>
      </c>
      <c r="G28" s="40">
        <v>3</v>
      </c>
      <c r="H28" s="40">
        <v>0.2</v>
      </c>
      <c r="I28" s="40">
        <v>19.5</v>
      </c>
      <c r="J28" s="40">
        <v>92</v>
      </c>
      <c r="K28" s="65" t="s">
        <v>50</v>
      </c>
      <c r="L28" s="74">
        <v>133.88999999999999</v>
      </c>
    </row>
    <row r="29" spans="1:13" ht="15" x14ac:dyDescent="0.25">
      <c r="A29" s="14"/>
      <c r="B29" s="15"/>
      <c r="C29" s="11"/>
      <c r="D29" s="7"/>
      <c r="E29" s="39"/>
      <c r="F29" s="40"/>
      <c r="G29" s="40"/>
      <c r="H29" s="40"/>
      <c r="I29" s="40"/>
      <c r="J29" s="40"/>
      <c r="K29" s="65"/>
      <c r="L29" s="74"/>
    </row>
    <row r="30" spans="1:13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65"/>
      <c r="L30" s="74"/>
    </row>
    <row r="31" spans="1:13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65"/>
      <c r="L31" s="74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:L32" si="7">SUM(J25:J31)</f>
        <v>608</v>
      </c>
      <c r="K32" s="68"/>
      <c r="L32" s="76">
        <f t="shared" si="7"/>
        <v>133.88999999999999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92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65" t="s">
        <v>90</v>
      </c>
      <c r="L33" s="74"/>
    </row>
    <row r="34" spans="1:12" ht="15" x14ac:dyDescent="0.25">
      <c r="A34" s="14"/>
      <c r="B34" s="15"/>
      <c r="C34" s="11"/>
      <c r="D34" s="7" t="s">
        <v>27</v>
      </c>
      <c r="E34" s="39" t="s">
        <v>51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65" t="s">
        <v>54</v>
      </c>
      <c r="L34" s="74"/>
    </row>
    <row r="35" spans="1:12" ht="15" x14ac:dyDescent="0.25">
      <c r="A35" s="14"/>
      <c r="B35" s="15"/>
      <c r="C35" s="11"/>
      <c r="D35" s="7" t="s">
        <v>28</v>
      </c>
      <c r="E35" s="39" t="s">
        <v>93</v>
      </c>
      <c r="F35" s="40">
        <v>200</v>
      </c>
      <c r="G35" s="40">
        <v>19</v>
      </c>
      <c r="H35" s="40">
        <v>22.8</v>
      </c>
      <c r="I35" s="40">
        <v>39.5</v>
      </c>
      <c r="J35" s="40">
        <v>440</v>
      </c>
      <c r="K35" s="65" t="s">
        <v>91</v>
      </c>
      <c r="L35" s="74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65"/>
      <c r="L36" s="74"/>
    </row>
    <row r="37" spans="1:12" ht="15" x14ac:dyDescent="0.25">
      <c r="A37" s="14"/>
      <c r="B37" s="15"/>
      <c r="C37" s="11"/>
      <c r="D37" s="7" t="s">
        <v>30</v>
      </c>
      <c r="E37" s="39" t="s">
        <v>52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65" t="s">
        <v>55</v>
      </c>
      <c r="L37" s="74"/>
    </row>
    <row r="38" spans="1:12" ht="15" x14ac:dyDescent="0.25">
      <c r="A38" s="14"/>
      <c r="B38" s="15"/>
      <c r="C38" s="11"/>
      <c r="D38" s="7" t="s">
        <v>31</v>
      </c>
      <c r="E38" s="39" t="s">
        <v>46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65" t="s">
        <v>50</v>
      </c>
      <c r="L38" s="74"/>
    </row>
    <row r="39" spans="1:12" ht="15" x14ac:dyDescent="0.25">
      <c r="A39" s="14"/>
      <c r="B39" s="15"/>
      <c r="C39" s="11"/>
      <c r="D39" s="7" t="s">
        <v>32</v>
      </c>
      <c r="E39" s="39" t="s">
        <v>48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65" t="s">
        <v>47</v>
      </c>
      <c r="L39" s="74">
        <v>133.88999999999999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65"/>
      <c r="L40" s="74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65"/>
      <c r="L41" s="74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:L42" si="11">SUM(J33:J41)</f>
        <v>784</v>
      </c>
      <c r="K42" s="68"/>
      <c r="L42" s="76">
        <f t="shared" si="11"/>
        <v>133.88999999999999</v>
      </c>
    </row>
    <row r="43" spans="1:12" ht="15.75" customHeight="1" x14ac:dyDescent="0.2">
      <c r="A43" s="32">
        <f>A25</f>
        <v>1</v>
      </c>
      <c r="B43" s="32">
        <f>B25</f>
        <v>2</v>
      </c>
      <c r="C43" s="87" t="s">
        <v>4</v>
      </c>
      <c r="D43" s="88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9"/>
      <c r="L43" s="77">
        <f t="shared" si="15"/>
        <v>267.77999999999997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129</v>
      </c>
      <c r="F44" s="38">
        <v>200</v>
      </c>
      <c r="G44" s="38">
        <v>21.9</v>
      </c>
      <c r="H44" s="38">
        <v>25.3</v>
      </c>
      <c r="I44" s="38">
        <v>40.1</v>
      </c>
      <c r="J44" s="38">
        <v>425</v>
      </c>
      <c r="K44" s="70" t="s">
        <v>132</v>
      </c>
      <c r="L44" s="73"/>
    </row>
    <row r="45" spans="1:12" ht="15" x14ac:dyDescent="0.25">
      <c r="A45" s="23"/>
      <c r="B45" s="15"/>
      <c r="C45" s="11"/>
      <c r="D45" s="43" t="s">
        <v>21</v>
      </c>
      <c r="E45" s="39"/>
      <c r="F45" s="40"/>
      <c r="G45" s="40"/>
      <c r="H45" s="40"/>
      <c r="I45" s="40"/>
      <c r="J45" s="40"/>
      <c r="K45" s="65"/>
      <c r="L45" s="74"/>
    </row>
    <row r="46" spans="1:12" ht="15" x14ac:dyDescent="0.25">
      <c r="A46" s="23"/>
      <c r="B46" s="15"/>
      <c r="C46" s="11"/>
      <c r="D46" s="7" t="s">
        <v>22</v>
      </c>
      <c r="E46" s="52" t="s">
        <v>130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64" t="s">
        <v>133</v>
      </c>
      <c r="L46" s="74"/>
    </row>
    <row r="47" spans="1:12" ht="15" x14ac:dyDescent="0.25">
      <c r="A47" s="23"/>
      <c r="B47" s="15"/>
      <c r="C47" s="11"/>
      <c r="D47" s="7" t="s">
        <v>23</v>
      </c>
      <c r="E47" s="52" t="s">
        <v>131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64" t="s">
        <v>50</v>
      </c>
      <c r="L47" s="74"/>
    </row>
    <row r="48" spans="1:12" ht="51" x14ac:dyDescent="0.25">
      <c r="A48" s="23"/>
      <c r="B48" s="15"/>
      <c r="C48" s="11"/>
      <c r="D48" s="62" t="s">
        <v>26</v>
      </c>
      <c r="E48" s="52" t="s">
        <v>128</v>
      </c>
      <c r="F48" s="40">
        <v>60</v>
      </c>
      <c r="G48" s="40">
        <v>0.5</v>
      </c>
      <c r="H48" s="40">
        <v>0.1</v>
      </c>
      <c r="I48" s="40">
        <v>0.1</v>
      </c>
      <c r="J48" s="40">
        <v>7.6</v>
      </c>
      <c r="K48" s="64" t="s">
        <v>83</v>
      </c>
      <c r="L48" s="74">
        <v>133.88999999999999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65"/>
      <c r="L49" s="74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65"/>
      <c r="L50" s="7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:L51" si="19">SUM(J44:J50)</f>
        <v>567.5</v>
      </c>
      <c r="K51" s="68"/>
      <c r="L51" s="76">
        <f t="shared" si="19"/>
        <v>133.88999999999999</v>
      </c>
    </row>
    <row r="52" spans="1:12" ht="51" x14ac:dyDescent="0.25">
      <c r="A52" s="25">
        <f>A44</f>
        <v>1</v>
      </c>
      <c r="B52" s="13">
        <f>B44</f>
        <v>3</v>
      </c>
      <c r="C52" s="10" t="s">
        <v>25</v>
      </c>
      <c r="D52" s="61" t="s">
        <v>26</v>
      </c>
      <c r="E52" s="39" t="s">
        <v>85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65" t="s">
        <v>95</v>
      </c>
      <c r="L52" s="74"/>
    </row>
    <row r="53" spans="1:12" ht="15" x14ac:dyDescent="0.25">
      <c r="A53" s="23"/>
      <c r="B53" s="15"/>
      <c r="C53" s="11"/>
      <c r="D53" s="7" t="s">
        <v>27</v>
      </c>
      <c r="E53" s="39" t="s">
        <v>96</v>
      </c>
      <c r="F53" s="40">
        <v>200</v>
      </c>
      <c r="G53" s="40">
        <v>2.4</v>
      </c>
      <c r="H53" s="40">
        <v>3.2</v>
      </c>
      <c r="I53" s="40">
        <v>16.100000000000001</v>
      </c>
      <c r="J53" s="40">
        <v>108</v>
      </c>
      <c r="K53" s="65" t="s">
        <v>97</v>
      </c>
      <c r="L53" s="74"/>
    </row>
    <row r="54" spans="1:12" ht="15" x14ac:dyDescent="0.25">
      <c r="A54" s="23"/>
      <c r="B54" s="15"/>
      <c r="C54" s="11"/>
      <c r="D54" s="7" t="s">
        <v>28</v>
      </c>
      <c r="E54" s="39" t="s">
        <v>81</v>
      </c>
      <c r="F54" s="40">
        <v>200</v>
      </c>
      <c r="G54" s="40">
        <v>18.399999999999999</v>
      </c>
      <c r="H54" s="40">
        <v>23.3</v>
      </c>
      <c r="I54" s="40">
        <v>36.5</v>
      </c>
      <c r="J54" s="40">
        <v>389</v>
      </c>
      <c r="K54" s="65" t="s">
        <v>71</v>
      </c>
      <c r="L54" s="74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65"/>
      <c r="L55" s="74"/>
    </row>
    <row r="56" spans="1:12" ht="15" x14ac:dyDescent="0.25">
      <c r="A56" s="23"/>
      <c r="B56" s="15"/>
      <c r="C56" s="11"/>
      <c r="D56" s="7" t="s">
        <v>30</v>
      </c>
      <c r="E56" s="39" t="s">
        <v>57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65" t="s">
        <v>60</v>
      </c>
      <c r="L56" s="74"/>
    </row>
    <row r="57" spans="1:12" ht="15" x14ac:dyDescent="0.25">
      <c r="A57" s="23"/>
      <c r="B57" s="15"/>
      <c r="C57" s="11"/>
      <c r="D57" s="7" t="s">
        <v>31</v>
      </c>
      <c r="E57" s="39" t="s">
        <v>46</v>
      </c>
      <c r="F57" s="40">
        <v>40</v>
      </c>
      <c r="G57" s="40">
        <v>3</v>
      </c>
      <c r="H57" s="40">
        <v>0.2</v>
      </c>
      <c r="I57" s="40">
        <v>19.5</v>
      </c>
      <c r="J57" s="40">
        <v>91.9</v>
      </c>
      <c r="K57" s="65" t="s">
        <v>45</v>
      </c>
      <c r="L57" s="74"/>
    </row>
    <row r="58" spans="1:12" ht="15" x14ac:dyDescent="0.25">
      <c r="A58" s="23"/>
      <c r="B58" s="15"/>
      <c r="C58" s="11"/>
      <c r="D58" s="7" t="s">
        <v>32</v>
      </c>
      <c r="E58" s="39" t="s">
        <v>48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65" t="s">
        <v>47</v>
      </c>
      <c r="L58" s="74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65"/>
      <c r="L59" s="74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65"/>
      <c r="L60" s="74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7"/>
      <c r="L61" s="76">
        <v>133.88999999999999</v>
      </c>
    </row>
    <row r="62" spans="1:12" ht="15.75" customHeight="1" x14ac:dyDescent="0.2">
      <c r="A62" s="28">
        <f>A44</f>
        <v>1</v>
      </c>
      <c r="B62" s="29">
        <f>B44</f>
        <v>3</v>
      </c>
      <c r="C62" s="87" t="s">
        <v>4</v>
      </c>
      <c r="D62" s="88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9"/>
      <c r="L62" s="77">
        <f t="shared" si="27"/>
        <v>267.77999999999997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7" t="s">
        <v>138</v>
      </c>
      <c r="F63" s="38">
        <v>120</v>
      </c>
      <c r="G63" s="38">
        <v>10.5</v>
      </c>
      <c r="H63" s="38">
        <v>10.1</v>
      </c>
      <c r="I63" s="38">
        <v>12.2</v>
      </c>
      <c r="J63" s="38">
        <v>169</v>
      </c>
      <c r="K63" s="71" t="s">
        <v>98</v>
      </c>
      <c r="L63" s="73"/>
    </row>
    <row r="64" spans="1:12" ht="25.5" x14ac:dyDescent="0.25">
      <c r="A64" s="23"/>
      <c r="B64" s="15"/>
      <c r="C64" s="11"/>
      <c r="D64" s="43" t="s">
        <v>21</v>
      </c>
      <c r="E64" s="39" t="s">
        <v>67</v>
      </c>
      <c r="F64" s="40">
        <v>150</v>
      </c>
      <c r="G64" s="40">
        <v>3</v>
      </c>
      <c r="H64" s="40">
        <v>6.2</v>
      </c>
      <c r="I64" s="40">
        <v>24.3</v>
      </c>
      <c r="J64" s="40">
        <v>167</v>
      </c>
      <c r="K64" s="65" t="s">
        <v>66</v>
      </c>
      <c r="L64" s="74"/>
    </row>
    <row r="65" spans="1:12" ht="15" x14ac:dyDescent="0.25">
      <c r="A65" s="23"/>
      <c r="B65" s="15"/>
      <c r="C65" s="11"/>
      <c r="D65" s="7" t="s">
        <v>22</v>
      </c>
      <c r="E65" s="39" t="s">
        <v>135</v>
      </c>
      <c r="F65" s="40">
        <v>215</v>
      </c>
      <c r="G65" s="40">
        <v>0.2</v>
      </c>
      <c r="H65" s="40">
        <v>0</v>
      </c>
      <c r="I65" s="40">
        <v>15</v>
      </c>
      <c r="J65" s="40">
        <v>58</v>
      </c>
      <c r="K65" s="65" t="s">
        <v>65</v>
      </c>
      <c r="L65" s="74"/>
    </row>
    <row r="66" spans="1:12" ht="15" x14ac:dyDescent="0.25">
      <c r="A66" s="23"/>
      <c r="B66" s="15"/>
      <c r="C66" s="11"/>
      <c r="D66" s="7" t="s">
        <v>23</v>
      </c>
      <c r="E66" s="39" t="s">
        <v>46</v>
      </c>
      <c r="F66" s="40">
        <v>40</v>
      </c>
      <c r="G66" s="40">
        <v>3</v>
      </c>
      <c r="H66" s="40">
        <v>0.2</v>
      </c>
      <c r="I66" s="40">
        <v>19.5</v>
      </c>
      <c r="J66" s="40">
        <v>92</v>
      </c>
      <c r="K66" s="65" t="s">
        <v>50</v>
      </c>
      <c r="L66" s="74"/>
    </row>
    <row r="67" spans="1:12" ht="51" x14ac:dyDescent="0.25">
      <c r="A67" s="23"/>
      <c r="B67" s="15"/>
      <c r="C67" s="11"/>
      <c r="D67" s="7" t="s">
        <v>26</v>
      </c>
      <c r="E67" s="39" t="s">
        <v>100</v>
      </c>
      <c r="F67" s="40">
        <v>60</v>
      </c>
      <c r="G67" s="40">
        <v>1.3</v>
      </c>
      <c r="H67" s="40">
        <v>0.4</v>
      </c>
      <c r="I67" s="40">
        <v>7.7</v>
      </c>
      <c r="J67" s="40">
        <v>37</v>
      </c>
      <c r="K67" s="65" t="s">
        <v>99</v>
      </c>
      <c r="L67" s="74">
        <v>133.88999999999999</v>
      </c>
    </row>
    <row r="68" spans="1:12" ht="15" x14ac:dyDescent="0.25">
      <c r="A68" s="23"/>
      <c r="B68" s="15"/>
      <c r="C68" s="11"/>
      <c r="D68" s="43"/>
      <c r="E68" s="39"/>
      <c r="F68" s="40"/>
      <c r="G68" s="40"/>
      <c r="H68" s="40"/>
      <c r="I68" s="40"/>
      <c r="J68" s="40"/>
      <c r="K68" s="65"/>
      <c r="L68" s="74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65"/>
      <c r="L69" s="7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:L70" si="31">SUM(J63:J69)</f>
        <v>523</v>
      </c>
      <c r="K70" s="67"/>
      <c r="L70" s="76">
        <f t="shared" si="31"/>
        <v>133.88999999999999</v>
      </c>
    </row>
    <row r="71" spans="1:12" ht="51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104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65" t="s">
        <v>101</v>
      </c>
      <c r="L71" s="74"/>
    </row>
    <row r="72" spans="1:12" ht="25.5" x14ac:dyDescent="0.25">
      <c r="A72" s="23"/>
      <c r="B72" s="15"/>
      <c r="C72" s="11"/>
      <c r="D72" s="7" t="s">
        <v>27</v>
      </c>
      <c r="E72" s="52" t="s">
        <v>139</v>
      </c>
      <c r="F72" s="40">
        <v>205</v>
      </c>
      <c r="G72" s="40">
        <v>1.6</v>
      </c>
      <c r="H72" s="40">
        <v>4</v>
      </c>
      <c r="I72" s="40">
        <v>10.4</v>
      </c>
      <c r="J72" s="40">
        <v>84.5</v>
      </c>
      <c r="K72" s="65" t="s">
        <v>72</v>
      </c>
      <c r="L72" s="74"/>
    </row>
    <row r="73" spans="1:12" ht="15" x14ac:dyDescent="0.25">
      <c r="A73" s="23"/>
      <c r="B73" s="15"/>
      <c r="C73" s="11"/>
      <c r="D73" s="7" t="s">
        <v>28</v>
      </c>
      <c r="E73" s="39" t="s">
        <v>105</v>
      </c>
      <c r="F73" s="40">
        <v>100</v>
      </c>
      <c r="G73" s="40">
        <v>13.6</v>
      </c>
      <c r="H73" s="40">
        <v>13.6</v>
      </c>
      <c r="I73" s="40">
        <v>12</v>
      </c>
      <c r="J73" s="40">
        <v>215</v>
      </c>
      <c r="K73" s="65" t="s">
        <v>102</v>
      </c>
      <c r="L73" s="74"/>
    </row>
    <row r="74" spans="1:12" ht="25.5" x14ac:dyDescent="0.25">
      <c r="A74" s="23"/>
      <c r="B74" s="15"/>
      <c r="C74" s="11"/>
      <c r="D74" s="7" t="s">
        <v>29</v>
      </c>
      <c r="E74" s="39" t="s">
        <v>82</v>
      </c>
      <c r="F74" s="40">
        <v>150</v>
      </c>
      <c r="G74" s="40">
        <v>4</v>
      </c>
      <c r="H74" s="40">
        <v>7.3</v>
      </c>
      <c r="I74" s="40">
        <v>24.3</v>
      </c>
      <c r="J74" s="40">
        <v>167</v>
      </c>
      <c r="K74" s="65" t="s">
        <v>103</v>
      </c>
      <c r="L74" s="74"/>
    </row>
    <row r="75" spans="1:12" ht="15" x14ac:dyDescent="0.25">
      <c r="A75" s="23"/>
      <c r="B75" s="15"/>
      <c r="C75" s="11"/>
      <c r="D75" s="7" t="s">
        <v>30</v>
      </c>
      <c r="E75" s="52" t="s">
        <v>106</v>
      </c>
      <c r="F75" s="40">
        <v>200</v>
      </c>
      <c r="G75" s="40">
        <v>0.2</v>
      </c>
      <c r="H75" s="40">
        <v>0</v>
      </c>
      <c r="I75" s="40">
        <v>15</v>
      </c>
      <c r="J75" s="40">
        <v>58</v>
      </c>
      <c r="K75" s="65" t="s">
        <v>64</v>
      </c>
      <c r="L75" s="74"/>
    </row>
    <row r="76" spans="1:12" ht="15" x14ac:dyDescent="0.25">
      <c r="A76" s="23"/>
      <c r="B76" s="15"/>
      <c r="C76" s="11"/>
      <c r="D76" s="7" t="s">
        <v>31</v>
      </c>
      <c r="E76" s="52" t="s">
        <v>46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65" t="s">
        <v>50</v>
      </c>
      <c r="L76" s="74"/>
    </row>
    <row r="77" spans="1:12" ht="15" x14ac:dyDescent="0.25">
      <c r="A77" s="23"/>
      <c r="B77" s="15"/>
      <c r="C77" s="11"/>
      <c r="D77" s="7" t="s">
        <v>32</v>
      </c>
      <c r="E77" s="39" t="s">
        <v>48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65" t="s">
        <v>70</v>
      </c>
      <c r="L77" s="74">
        <v>133.88999999999999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65"/>
      <c r="L78" s="74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65"/>
      <c r="L79" s="74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:L80" si="35">SUM(J71:J79)</f>
        <v>726.1</v>
      </c>
      <c r="K80" s="67"/>
      <c r="L80" s="76">
        <f t="shared" si="35"/>
        <v>133.88999999999999</v>
      </c>
    </row>
    <row r="81" spans="1:12" ht="15.75" customHeight="1" x14ac:dyDescent="0.2">
      <c r="A81" s="28">
        <f>A63</f>
        <v>1</v>
      </c>
      <c r="B81" s="29">
        <f>B63</f>
        <v>4</v>
      </c>
      <c r="C81" s="87" t="s">
        <v>4</v>
      </c>
      <c r="D81" s="88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9"/>
      <c r="L81" s="77">
        <f t="shared" si="39"/>
        <v>267.77999999999997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7" t="s">
        <v>40</v>
      </c>
      <c r="F82" s="38">
        <v>200</v>
      </c>
      <c r="G82" s="38">
        <v>15.4</v>
      </c>
      <c r="H82" s="38">
        <v>19</v>
      </c>
      <c r="I82" s="38">
        <v>31.5</v>
      </c>
      <c r="J82" s="38">
        <v>385</v>
      </c>
      <c r="K82" s="71" t="s">
        <v>71</v>
      </c>
      <c r="L82" s="78"/>
    </row>
    <row r="83" spans="1:12" ht="15" x14ac:dyDescent="0.25">
      <c r="A83" s="23"/>
      <c r="B83" s="15"/>
      <c r="C83" s="11"/>
      <c r="D83" s="6" t="s">
        <v>21</v>
      </c>
      <c r="E83" s="39"/>
      <c r="F83" s="40"/>
      <c r="G83" s="40"/>
      <c r="H83" s="40"/>
      <c r="I83" s="40"/>
      <c r="J83" s="40"/>
      <c r="K83" s="65"/>
      <c r="L83" s="79"/>
    </row>
    <row r="84" spans="1:12" ht="15" x14ac:dyDescent="0.25">
      <c r="A84" s="23"/>
      <c r="B84" s="15"/>
      <c r="C84" s="11"/>
      <c r="D84" s="7" t="s">
        <v>22</v>
      </c>
      <c r="E84" s="39" t="s">
        <v>89</v>
      </c>
      <c r="F84" s="40">
        <v>200</v>
      </c>
      <c r="G84" s="40">
        <v>0.1</v>
      </c>
      <c r="H84" s="40">
        <v>0</v>
      </c>
      <c r="I84" s="40">
        <v>28.2</v>
      </c>
      <c r="J84" s="40">
        <v>95</v>
      </c>
      <c r="K84" s="65" t="s">
        <v>107</v>
      </c>
      <c r="L84" s="80"/>
    </row>
    <row r="85" spans="1:12" ht="15" x14ac:dyDescent="0.25">
      <c r="A85" s="23"/>
      <c r="B85" s="15"/>
      <c r="C85" s="11"/>
      <c r="D85" s="7" t="s">
        <v>23</v>
      </c>
      <c r="E85" s="39" t="s">
        <v>46</v>
      </c>
      <c r="F85" s="40">
        <v>40</v>
      </c>
      <c r="G85" s="40">
        <v>2.2000000000000002</v>
      </c>
      <c r="H85" s="40">
        <v>0.2</v>
      </c>
      <c r="I85" s="40">
        <v>14.6</v>
      </c>
      <c r="J85" s="40">
        <v>69</v>
      </c>
      <c r="K85" s="65" t="s">
        <v>50</v>
      </c>
      <c r="L85" s="80"/>
    </row>
    <row r="86" spans="1:12" ht="51" x14ac:dyDescent="0.25">
      <c r="A86" s="23"/>
      <c r="B86" s="15"/>
      <c r="C86" s="11"/>
      <c r="D86" s="7" t="s">
        <v>26</v>
      </c>
      <c r="E86" s="39" t="s">
        <v>109</v>
      </c>
      <c r="F86" s="40">
        <v>60</v>
      </c>
      <c r="G86" s="40">
        <v>1.3</v>
      </c>
      <c r="H86" s="40">
        <v>0.4</v>
      </c>
      <c r="I86" s="40">
        <v>7.7</v>
      </c>
      <c r="J86" s="40">
        <v>37</v>
      </c>
      <c r="K86" s="65" t="s">
        <v>108</v>
      </c>
      <c r="L86" s="80">
        <v>133.88999999999999</v>
      </c>
    </row>
    <row r="87" spans="1:12" ht="15" x14ac:dyDescent="0.25">
      <c r="A87" s="23"/>
      <c r="B87" s="15"/>
      <c r="C87" s="11"/>
      <c r="D87" s="43"/>
      <c r="E87" s="39"/>
      <c r="F87" s="40"/>
      <c r="G87" s="40"/>
      <c r="H87" s="40"/>
      <c r="I87" s="40"/>
      <c r="J87" s="40"/>
      <c r="K87" s="65"/>
      <c r="L87" s="74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65"/>
      <c r="L88" s="7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59">
        <f t="shared" ref="G89" si="40">SUM(G82:G88)</f>
        <v>19</v>
      </c>
      <c r="H89" s="19">
        <f t="shared" ref="H89" si="41">SUM(H82:H88)</f>
        <v>19.599999999999998</v>
      </c>
      <c r="I89" s="59">
        <f t="shared" ref="I89" si="42">SUM(I82:I88)</f>
        <v>82</v>
      </c>
      <c r="J89" s="19">
        <f t="shared" ref="J89:L89" si="43">SUM(J82:J88)</f>
        <v>586</v>
      </c>
      <c r="K89" s="67"/>
      <c r="L89" s="76">
        <f t="shared" si="43"/>
        <v>133.88999999999999</v>
      </c>
    </row>
    <row r="90" spans="1:12" ht="51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110</v>
      </c>
      <c r="F90" s="40">
        <v>60</v>
      </c>
      <c r="G90" s="40">
        <v>1.3</v>
      </c>
      <c r="H90" s="40">
        <v>0.4</v>
      </c>
      <c r="I90" s="40">
        <v>7.7</v>
      </c>
      <c r="J90" s="40">
        <v>37</v>
      </c>
      <c r="K90" s="65" t="s">
        <v>108</v>
      </c>
      <c r="L90" s="74"/>
    </row>
    <row r="91" spans="1:12" ht="25.5" x14ac:dyDescent="0.25">
      <c r="A91" s="23"/>
      <c r="B91" s="15"/>
      <c r="C91" s="11"/>
      <c r="D91" s="7" t="s">
        <v>27</v>
      </c>
      <c r="E91" s="39" t="s">
        <v>80</v>
      </c>
      <c r="F91" s="40">
        <v>200</v>
      </c>
      <c r="G91" s="40">
        <v>3.8</v>
      </c>
      <c r="H91" s="40">
        <v>3.2</v>
      </c>
      <c r="I91" s="40">
        <v>12.4</v>
      </c>
      <c r="J91" s="40">
        <v>94</v>
      </c>
      <c r="K91" s="65" t="s">
        <v>68</v>
      </c>
      <c r="L91" s="74"/>
    </row>
    <row r="92" spans="1:12" ht="15" x14ac:dyDescent="0.25">
      <c r="A92" s="23"/>
      <c r="B92" s="15"/>
      <c r="C92" s="11"/>
      <c r="D92" s="7" t="s">
        <v>28</v>
      </c>
      <c r="E92" s="39" t="s">
        <v>111</v>
      </c>
      <c r="F92" s="40">
        <v>100</v>
      </c>
      <c r="G92" s="40">
        <v>9.1999999999999993</v>
      </c>
      <c r="H92" s="40">
        <v>12.7</v>
      </c>
      <c r="I92" s="40">
        <v>0.5</v>
      </c>
      <c r="J92" s="40">
        <v>156</v>
      </c>
      <c r="K92" s="65" t="s">
        <v>58</v>
      </c>
      <c r="L92" s="74"/>
    </row>
    <row r="93" spans="1:12" ht="15" x14ac:dyDescent="0.25">
      <c r="A93" s="23"/>
      <c r="B93" s="15"/>
      <c r="C93" s="11"/>
      <c r="D93" s="7" t="s">
        <v>29</v>
      </c>
      <c r="E93" s="39" t="s">
        <v>112</v>
      </c>
      <c r="F93" s="40">
        <v>150</v>
      </c>
      <c r="G93" s="40">
        <v>4.5</v>
      </c>
      <c r="H93" s="40">
        <v>6.8</v>
      </c>
      <c r="I93" s="40">
        <v>22.4</v>
      </c>
      <c r="J93" s="40">
        <v>171</v>
      </c>
      <c r="K93" s="65" t="s">
        <v>61</v>
      </c>
      <c r="L93" s="74"/>
    </row>
    <row r="94" spans="1:12" ht="15" x14ac:dyDescent="0.25">
      <c r="A94" s="23"/>
      <c r="B94" s="15"/>
      <c r="C94" s="11"/>
      <c r="D94" s="7" t="s">
        <v>30</v>
      </c>
      <c r="E94" s="39" t="s">
        <v>52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65" t="s">
        <v>55</v>
      </c>
      <c r="L94" s="74"/>
    </row>
    <row r="95" spans="1:12" ht="15" x14ac:dyDescent="0.25">
      <c r="A95" s="23"/>
      <c r="B95" s="15"/>
      <c r="C95" s="11"/>
      <c r="D95" s="7" t="s">
        <v>31</v>
      </c>
      <c r="E95" s="39" t="s">
        <v>46</v>
      </c>
      <c r="F95" s="40">
        <v>50</v>
      </c>
      <c r="G95" s="40">
        <v>3.7</v>
      </c>
      <c r="H95" s="40">
        <v>0.3</v>
      </c>
      <c r="I95" s="40">
        <v>24.3</v>
      </c>
      <c r="J95" s="40">
        <v>114.8</v>
      </c>
      <c r="K95" s="65" t="s">
        <v>50</v>
      </c>
      <c r="L95" s="74"/>
    </row>
    <row r="96" spans="1:12" ht="15" x14ac:dyDescent="0.25">
      <c r="A96" s="23"/>
      <c r="B96" s="15"/>
      <c r="C96" s="11"/>
      <c r="D96" s="7" t="s">
        <v>32</v>
      </c>
      <c r="E96" s="39" t="s">
        <v>48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65" t="s">
        <v>70</v>
      </c>
      <c r="L96" s="74">
        <v>133.88999999999999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65"/>
      <c r="L97" s="74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65"/>
      <c r="L98" s="74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:L99" si="47">SUM(J90:J98)</f>
        <v>747.3</v>
      </c>
      <c r="K99" s="67"/>
      <c r="L99" s="76">
        <f t="shared" si="47"/>
        <v>133.88999999999999</v>
      </c>
    </row>
    <row r="100" spans="1:12" ht="15.75" customHeight="1" x14ac:dyDescent="0.2">
      <c r="A100" s="28">
        <f>A82</f>
        <v>1</v>
      </c>
      <c r="B100" s="29">
        <f>B82</f>
        <v>5</v>
      </c>
      <c r="C100" s="87" t="s">
        <v>4</v>
      </c>
      <c r="D100" s="88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9"/>
      <c r="L100" s="77">
        <f t="shared" si="51"/>
        <v>267.77999999999997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7" t="s">
        <v>113</v>
      </c>
      <c r="F101" s="38">
        <v>200</v>
      </c>
      <c r="G101" s="38">
        <v>6.8</v>
      </c>
      <c r="H101" s="38">
        <v>8.3000000000000007</v>
      </c>
      <c r="I101" s="38">
        <v>35.1</v>
      </c>
      <c r="J101" s="38">
        <v>241</v>
      </c>
      <c r="K101" s="70" t="s">
        <v>61</v>
      </c>
      <c r="L101" s="73"/>
    </row>
    <row r="102" spans="1:12" ht="15" x14ac:dyDescent="0.25">
      <c r="A102" s="23"/>
      <c r="B102" s="15"/>
      <c r="C102" s="11"/>
      <c r="D102" s="6" t="s">
        <v>21</v>
      </c>
      <c r="E102" s="39"/>
      <c r="F102" s="40"/>
      <c r="G102" s="40"/>
      <c r="H102" s="40"/>
      <c r="I102" s="40"/>
      <c r="J102" s="40"/>
      <c r="K102" s="65"/>
      <c r="L102" s="74"/>
    </row>
    <row r="103" spans="1:12" ht="15" x14ac:dyDescent="0.25">
      <c r="A103" s="23"/>
      <c r="B103" s="15"/>
      <c r="C103" s="11"/>
      <c r="D103" s="7" t="s">
        <v>22</v>
      </c>
      <c r="E103" s="39" t="s">
        <v>73</v>
      </c>
      <c r="F103" s="40">
        <v>200</v>
      </c>
      <c r="G103" s="40">
        <v>1.6</v>
      </c>
      <c r="H103" s="40">
        <v>1.6</v>
      </c>
      <c r="I103" s="40">
        <v>17.3</v>
      </c>
      <c r="J103" s="40">
        <v>87</v>
      </c>
      <c r="K103" s="65" t="s">
        <v>88</v>
      </c>
      <c r="L103" s="74"/>
    </row>
    <row r="104" spans="1:12" ht="15" x14ac:dyDescent="0.25">
      <c r="A104" s="23"/>
      <c r="B104" s="15"/>
      <c r="C104" s="11"/>
      <c r="D104" s="7" t="s">
        <v>23</v>
      </c>
      <c r="E104" s="52" t="s">
        <v>149</v>
      </c>
      <c r="F104" s="40">
        <v>40</v>
      </c>
      <c r="G104" s="40">
        <v>6.7</v>
      </c>
      <c r="H104" s="40">
        <v>7.6</v>
      </c>
      <c r="I104" s="40">
        <v>14.6</v>
      </c>
      <c r="J104" s="40">
        <v>136</v>
      </c>
      <c r="K104" s="65" t="s">
        <v>75</v>
      </c>
      <c r="L104" s="74"/>
    </row>
    <row r="105" spans="1:12" ht="15" x14ac:dyDescent="0.25">
      <c r="A105" s="23"/>
      <c r="B105" s="15"/>
      <c r="C105" s="11"/>
      <c r="D105" s="7" t="s">
        <v>24</v>
      </c>
      <c r="E105" s="52" t="s">
        <v>141</v>
      </c>
      <c r="F105" s="40">
        <v>150</v>
      </c>
      <c r="G105" s="40">
        <v>0.6</v>
      </c>
      <c r="H105" s="40">
        <v>0.6</v>
      </c>
      <c r="I105" s="40">
        <v>14.3</v>
      </c>
      <c r="J105" s="40">
        <v>65</v>
      </c>
      <c r="K105" s="65" t="s">
        <v>94</v>
      </c>
      <c r="L105" s="74">
        <v>133.88999999999999</v>
      </c>
    </row>
    <row r="106" spans="1:12" ht="15" x14ac:dyDescent="0.25">
      <c r="A106" s="23"/>
      <c r="B106" s="15"/>
      <c r="C106" s="11"/>
      <c r="D106" s="6" t="s">
        <v>26</v>
      </c>
      <c r="E106" s="39"/>
      <c r="F106" s="40"/>
      <c r="G106" s="40"/>
      <c r="H106" s="40"/>
      <c r="I106" s="40"/>
      <c r="J106" s="40"/>
      <c r="K106" s="65"/>
      <c r="L106" s="74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65"/>
      <c r="L107" s="7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L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7"/>
      <c r="L108" s="76">
        <f t="shared" si="52"/>
        <v>133.88999999999999</v>
      </c>
    </row>
    <row r="109" spans="1:12" ht="51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115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65" t="s">
        <v>41</v>
      </c>
      <c r="L109" s="74"/>
    </row>
    <row r="110" spans="1:12" ht="15" x14ac:dyDescent="0.25">
      <c r="A110" s="23"/>
      <c r="B110" s="15"/>
      <c r="C110" s="11"/>
      <c r="D110" s="7" t="s">
        <v>27</v>
      </c>
      <c r="E110" s="39" t="s">
        <v>74</v>
      </c>
      <c r="F110" s="40">
        <v>200</v>
      </c>
      <c r="G110" s="40">
        <v>3.8</v>
      </c>
      <c r="H110" s="40">
        <v>4</v>
      </c>
      <c r="I110" s="40">
        <v>15.2</v>
      </c>
      <c r="J110" s="40">
        <v>117.8</v>
      </c>
      <c r="K110" s="65" t="s">
        <v>76</v>
      </c>
      <c r="L110" s="74"/>
    </row>
    <row r="111" spans="1:12" ht="15" x14ac:dyDescent="0.25">
      <c r="A111" s="23"/>
      <c r="B111" s="15"/>
      <c r="C111" s="11"/>
      <c r="D111" s="7" t="s">
        <v>28</v>
      </c>
      <c r="E111" s="52" t="s">
        <v>140</v>
      </c>
      <c r="F111" s="40">
        <v>120</v>
      </c>
      <c r="G111" s="40">
        <v>9.4</v>
      </c>
      <c r="H111" s="40">
        <v>15.8</v>
      </c>
      <c r="I111" s="40">
        <v>14.3</v>
      </c>
      <c r="J111" s="40">
        <v>223.2</v>
      </c>
      <c r="K111" s="65" t="s">
        <v>114</v>
      </c>
      <c r="L111" s="74"/>
    </row>
    <row r="112" spans="1:12" ht="15" x14ac:dyDescent="0.25">
      <c r="A112" s="23"/>
      <c r="B112" s="15"/>
      <c r="C112" s="11"/>
      <c r="D112" s="7" t="s">
        <v>29</v>
      </c>
      <c r="E112" s="39" t="s">
        <v>116</v>
      </c>
      <c r="F112" s="40">
        <v>150</v>
      </c>
      <c r="G112" s="40">
        <v>5.3</v>
      </c>
      <c r="H112" s="40">
        <v>6.2</v>
      </c>
      <c r="I112" s="40">
        <v>35.299999999999997</v>
      </c>
      <c r="J112" s="40">
        <v>221</v>
      </c>
      <c r="K112" s="65" t="s">
        <v>59</v>
      </c>
      <c r="L112" s="74"/>
    </row>
    <row r="113" spans="1:12" ht="15" x14ac:dyDescent="0.25">
      <c r="A113" s="23"/>
      <c r="B113" s="15"/>
      <c r="C113" s="11"/>
      <c r="D113" s="7" t="s">
        <v>39</v>
      </c>
      <c r="E113" s="39"/>
      <c r="F113" s="40"/>
      <c r="G113" s="40"/>
      <c r="H113" s="40"/>
      <c r="I113" s="40"/>
      <c r="J113" s="40"/>
      <c r="K113" s="65"/>
      <c r="L113" s="74"/>
    </row>
    <row r="114" spans="1:12" ht="15" x14ac:dyDescent="0.25">
      <c r="A114" s="23"/>
      <c r="B114" s="15"/>
      <c r="C114" s="11"/>
      <c r="D114" s="7" t="s">
        <v>31</v>
      </c>
      <c r="E114" s="39" t="s">
        <v>46</v>
      </c>
      <c r="F114" s="40">
        <v>40</v>
      </c>
      <c r="G114" s="40">
        <v>3</v>
      </c>
      <c r="H114" s="40">
        <v>0.2</v>
      </c>
      <c r="I114" s="40">
        <v>19.5</v>
      </c>
      <c r="J114" s="40">
        <v>91.9</v>
      </c>
      <c r="K114" s="65" t="s">
        <v>50</v>
      </c>
      <c r="L114" s="74"/>
    </row>
    <row r="115" spans="1:12" ht="15" x14ac:dyDescent="0.25">
      <c r="A115" s="23"/>
      <c r="B115" s="15"/>
      <c r="C115" s="11"/>
      <c r="D115" s="7" t="s">
        <v>32</v>
      </c>
      <c r="E115" s="39" t="s">
        <v>48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65" t="s">
        <v>70</v>
      </c>
      <c r="L115" s="74"/>
    </row>
    <row r="116" spans="1:12" ht="15" x14ac:dyDescent="0.25">
      <c r="A116" s="23"/>
      <c r="B116" s="15"/>
      <c r="C116" s="11"/>
      <c r="D116" s="6" t="s">
        <v>24</v>
      </c>
      <c r="E116" s="39"/>
      <c r="F116" s="40"/>
      <c r="G116" s="40"/>
      <c r="H116" s="40"/>
      <c r="I116" s="40"/>
      <c r="J116" s="40"/>
      <c r="K116" s="65"/>
      <c r="L116" s="74"/>
    </row>
    <row r="117" spans="1:12" ht="15" x14ac:dyDescent="0.25">
      <c r="A117" s="23"/>
      <c r="B117" s="15"/>
      <c r="C117" s="11"/>
      <c r="D117" s="6" t="s">
        <v>30</v>
      </c>
      <c r="E117" s="39" t="s">
        <v>86</v>
      </c>
      <c r="F117" s="40">
        <v>200</v>
      </c>
      <c r="G117" s="40">
        <v>0.3</v>
      </c>
      <c r="H117" s="40">
        <v>0</v>
      </c>
      <c r="I117" s="40">
        <v>15.2</v>
      </c>
      <c r="J117" s="40">
        <v>60</v>
      </c>
      <c r="K117" s="65" t="s">
        <v>64</v>
      </c>
      <c r="L117" s="74">
        <v>133.88999999999999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L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7"/>
      <c r="L118" s="76">
        <f t="shared" si="53"/>
        <v>133.88999999999999</v>
      </c>
    </row>
    <row r="119" spans="1:12" ht="15" x14ac:dyDescent="0.2">
      <c r="A119" s="28">
        <f>A101</f>
        <v>2</v>
      </c>
      <c r="B119" s="29">
        <f>B101</f>
        <v>1</v>
      </c>
      <c r="C119" s="87" t="s">
        <v>4</v>
      </c>
      <c r="D119" s="88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9"/>
      <c r="L119" s="77">
        <f t="shared" si="57"/>
        <v>267.77999999999997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7" t="s">
        <v>111</v>
      </c>
      <c r="F120" s="38">
        <v>100</v>
      </c>
      <c r="G120" s="38">
        <v>9.1999999999999993</v>
      </c>
      <c r="H120" s="38">
        <v>12.7</v>
      </c>
      <c r="I120" s="38">
        <v>0.5</v>
      </c>
      <c r="J120" s="38">
        <v>156</v>
      </c>
      <c r="K120" s="71" t="s">
        <v>58</v>
      </c>
      <c r="L120" s="73"/>
    </row>
    <row r="121" spans="1:12" ht="15" x14ac:dyDescent="0.25">
      <c r="A121" s="14"/>
      <c r="B121" s="15"/>
      <c r="C121" s="11"/>
      <c r="D121" s="43" t="s">
        <v>21</v>
      </c>
      <c r="E121" s="39" t="s">
        <v>118</v>
      </c>
      <c r="F121" s="40">
        <v>150</v>
      </c>
      <c r="G121" s="40">
        <v>5.3</v>
      </c>
      <c r="H121" s="40">
        <v>6.2</v>
      </c>
      <c r="I121" s="40">
        <v>35.299999999999997</v>
      </c>
      <c r="J121" s="40">
        <v>221</v>
      </c>
      <c r="K121" s="65" t="s">
        <v>59</v>
      </c>
      <c r="L121" s="74"/>
    </row>
    <row r="122" spans="1:12" ht="15" x14ac:dyDescent="0.25">
      <c r="A122" s="14"/>
      <c r="B122" s="15"/>
      <c r="C122" s="11"/>
      <c r="D122" s="7" t="s">
        <v>22</v>
      </c>
      <c r="E122" s="52" t="s">
        <v>135</v>
      </c>
      <c r="F122" s="40">
        <v>215</v>
      </c>
      <c r="G122" s="40">
        <v>0.2</v>
      </c>
      <c r="H122" s="40">
        <v>0</v>
      </c>
      <c r="I122" s="40">
        <v>15</v>
      </c>
      <c r="J122" s="40">
        <v>58</v>
      </c>
      <c r="K122" s="65" t="s">
        <v>65</v>
      </c>
      <c r="L122" s="74"/>
    </row>
    <row r="123" spans="1:12" ht="15" x14ac:dyDescent="0.25">
      <c r="A123" s="14"/>
      <c r="B123" s="15"/>
      <c r="C123" s="11"/>
      <c r="D123" s="7" t="s">
        <v>23</v>
      </c>
      <c r="E123" s="39" t="s">
        <v>46</v>
      </c>
      <c r="F123" s="40">
        <v>40</v>
      </c>
      <c r="G123" s="40">
        <v>3</v>
      </c>
      <c r="H123" s="40">
        <v>0.3</v>
      </c>
      <c r="I123" s="40">
        <v>19.5</v>
      </c>
      <c r="J123" s="40">
        <v>92</v>
      </c>
      <c r="K123" s="65" t="s">
        <v>50</v>
      </c>
      <c r="L123" s="74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65"/>
      <c r="L124" s="74"/>
    </row>
    <row r="125" spans="1:12" ht="51" x14ac:dyDescent="0.25">
      <c r="A125" s="14"/>
      <c r="B125" s="15"/>
      <c r="C125" s="11"/>
      <c r="D125" s="6" t="s">
        <v>26</v>
      </c>
      <c r="E125" s="39" t="s">
        <v>109</v>
      </c>
      <c r="F125" s="40">
        <v>60</v>
      </c>
      <c r="G125" s="40">
        <v>1.3</v>
      </c>
      <c r="H125" s="40">
        <v>0.4</v>
      </c>
      <c r="I125" s="40">
        <v>7.7</v>
      </c>
      <c r="J125" s="40">
        <v>37</v>
      </c>
      <c r="K125" s="65" t="s">
        <v>117</v>
      </c>
      <c r="L125" s="74">
        <v>133.88999999999999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65"/>
      <c r="L126" s="74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L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7"/>
      <c r="L127" s="76">
        <f t="shared" si="58"/>
        <v>133.88999999999999</v>
      </c>
    </row>
    <row r="128" spans="1:12" ht="5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85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65" t="s">
        <v>95</v>
      </c>
      <c r="L128" s="74"/>
    </row>
    <row r="129" spans="1:12" ht="15" x14ac:dyDescent="0.25">
      <c r="A129" s="14"/>
      <c r="B129" s="15"/>
      <c r="C129" s="11"/>
      <c r="D129" s="7" t="s">
        <v>27</v>
      </c>
      <c r="E129" s="39" t="s">
        <v>96</v>
      </c>
      <c r="F129" s="40">
        <v>200</v>
      </c>
      <c r="G129" s="40">
        <v>2.4</v>
      </c>
      <c r="H129" s="40">
        <v>3.2</v>
      </c>
      <c r="I129" s="40">
        <v>16.100000000000001</v>
      </c>
      <c r="J129" s="40">
        <v>108</v>
      </c>
      <c r="K129" s="65" t="s">
        <v>97</v>
      </c>
      <c r="L129" s="74"/>
    </row>
    <row r="130" spans="1:12" ht="15" x14ac:dyDescent="0.25">
      <c r="A130" s="14"/>
      <c r="B130" s="15"/>
      <c r="C130" s="11"/>
      <c r="D130" s="7" t="s">
        <v>28</v>
      </c>
      <c r="E130" s="39" t="s">
        <v>81</v>
      </c>
      <c r="F130" s="40">
        <v>200</v>
      </c>
      <c r="G130" s="40">
        <v>18.399999999999999</v>
      </c>
      <c r="H130" s="40">
        <v>23.3</v>
      </c>
      <c r="I130" s="40">
        <v>36.5</v>
      </c>
      <c r="J130" s="40">
        <v>389</v>
      </c>
      <c r="K130" s="65" t="s">
        <v>71</v>
      </c>
      <c r="L130" s="74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65"/>
      <c r="L131" s="74"/>
    </row>
    <row r="132" spans="1:12" ht="15" x14ac:dyDescent="0.25">
      <c r="A132" s="14"/>
      <c r="B132" s="15"/>
      <c r="C132" s="11"/>
      <c r="D132" s="7" t="s">
        <v>30</v>
      </c>
      <c r="E132" s="39" t="s">
        <v>57</v>
      </c>
      <c r="F132" s="40">
        <v>200</v>
      </c>
      <c r="G132" s="40">
        <v>0.2</v>
      </c>
      <c r="H132" s="40">
        <v>0.2</v>
      </c>
      <c r="I132" s="40">
        <v>27.1</v>
      </c>
      <c r="J132" s="40">
        <v>111.1</v>
      </c>
      <c r="K132" s="65" t="s">
        <v>60</v>
      </c>
      <c r="L132" s="74"/>
    </row>
    <row r="133" spans="1:12" ht="15" x14ac:dyDescent="0.25">
      <c r="A133" s="14"/>
      <c r="B133" s="15"/>
      <c r="C133" s="11"/>
      <c r="D133" s="7" t="s">
        <v>31</v>
      </c>
      <c r="E133" s="39" t="s">
        <v>46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65" t="s">
        <v>45</v>
      </c>
      <c r="L133" s="74"/>
    </row>
    <row r="134" spans="1:12" ht="15" x14ac:dyDescent="0.25">
      <c r="A134" s="14"/>
      <c r="B134" s="15"/>
      <c r="C134" s="11"/>
      <c r="D134" s="7" t="s">
        <v>32</v>
      </c>
      <c r="E134" s="39" t="s">
        <v>48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65" t="s">
        <v>47</v>
      </c>
      <c r="L134" s="74">
        <v>133.88999999999999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65"/>
      <c r="L135" s="74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65"/>
      <c r="L136" s="74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L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7"/>
      <c r="L137" s="76">
        <f t="shared" si="59"/>
        <v>133.88999999999999</v>
      </c>
    </row>
    <row r="138" spans="1:12" ht="15" x14ac:dyDescent="0.2">
      <c r="A138" s="32">
        <f>A120</f>
        <v>2</v>
      </c>
      <c r="B138" s="32">
        <f>B120</f>
        <v>2</v>
      </c>
      <c r="C138" s="87" t="s">
        <v>4</v>
      </c>
      <c r="D138" s="88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9"/>
      <c r="L138" s="77">
        <f t="shared" si="63"/>
        <v>267.77999999999997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134</v>
      </c>
      <c r="F139" s="38">
        <v>200</v>
      </c>
      <c r="G139" s="38">
        <v>5.6</v>
      </c>
      <c r="H139" s="38">
        <v>10.6</v>
      </c>
      <c r="I139" s="40">
        <v>40.700000000000003</v>
      </c>
      <c r="J139" s="38">
        <v>275</v>
      </c>
      <c r="K139" s="70" t="s">
        <v>61</v>
      </c>
      <c r="L139" s="73"/>
    </row>
    <row r="140" spans="1:12" ht="15" x14ac:dyDescent="0.25">
      <c r="A140" s="23"/>
      <c r="B140" s="15"/>
      <c r="C140" s="11"/>
      <c r="D140" s="43" t="s">
        <v>21</v>
      </c>
      <c r="E140" s="39"/>
      <c r="F140" s="40"/>
      <c r="G140" s="40"/>
      <c r="H140" s="40"/>
      <c r="I140" s="40"/>
      <c r="J140" s="40"/>
      <c r="K140" s="65"/>
      <c r="L140" s="74"/>
    </row>
    <row r="141" spans="1:12" ht="15" x14ac:dyDescent="0.25">
      <c r="A141" s="23"/>
      <c r="B141" s="15"/>
      <c r="C141" s="11"/>
      <c r="D141" s="7" t="s">
        <v>22</v>
      </c>
      <c r="E141" s="52" t="s">
        <v>143</v>
      </c>
      <c r="F141" s="40">
        <v>220</v>
      </c>
      <c r="G141" s="40">
        <v>0.3</v>
      </c>
      <c r="H141" s="40">
        <v>0</v>
      </c>
      <c r="I141" s="40">
        <v>15.2</v>
      </c>
      <c r="J141" s="40">
        <v>60</v>
      </c>
      <c r="K141" s="65" t="s">
        <v>64</v>
      </c>
      <c r="L141" s="74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142</v>
      </c>
      <c r="F142" s="40">
        <v>80</v>
      </c>
      <c r="G142" s="40">
        <v>3.3</v>
      </c>
      <c r="H142" s="40">
        <v>0.3</v>
      </c>
      <c r="I142" s="40">
        <v>32.4</v>
      </c>
      <c r="J142" s="40">
        <v>183</v>
      </c>
      <c r="K142" s="65" t="s">
        <v>119</v>
      </c>
      <c r="L142" s="74">
        <v>133.88999999999999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65"/>
      <c r="L143" s="74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65"/>
      <c r="L144" s="74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65"/>
      <c r="L145" s="7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L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7"/>
      <c r="L146" s="76">
        <f t="shared" si="64"/>
        <v>133.88999999999999</v>
      </c>
    </row>
    <row r="147" spans="1:12" ht="51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115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65" t="s">
        <v>83</v>
      </c>
      <c r="L147" s="74"/>
    </row>
    <row r="148" spans="1:12" ht="25.5" x14ac:dyDescent="0.25">
      <c r="A148" s="23"/>
      <c r="B148" s="15"/>
      <c r="C148" s="11"/>
      <c r="D148" s="7" t="s">
        <v>27</v>
      </c>
      <c r="E148" s="39" t="s">
        <v>80</v>
      </c>
      <c r="F148" s="40">
        <v>200</v>
      </c>
      <c r="G148" s="40">
        <v>2.2999999999999998</v>
      </c>
      <c r="H148" s="40">
        <v>2.2000000000000002</v>
      </c>
      <c r="I148" s="40">
        <v>12.4</v>
      </c>
      <c r="J148" s="40">
        <v>94</v>
      </c>
      <c r="K148" s="65" t="s">
        <v>68</v>
      </c>
      <c r="L148" s="74"/>
    </row>
    <row r="149" spans="1:12" ht="15" x14ac:dyDescent="0.25">
      <c r="A149" s="23"/>
      <c r="B149" s="15"/>
      <c r="C149" s="11"/>
      <c r="D149" s="7" t="s">
        <v>28</v>
      </c>
      <c r="E149" s="52" t="s">
        <v>138</v>
      </c>
      <c r="F149" s="40">
        <v>120</v>
      </c>
      <c r="G149" s="40">
        <v>10.5</v>
      </c>
      <c r="H149" s="40">
        <v>15.1</v>
      </c>
      <c r="I149" s="40">
        <v>12.2</v>
      </c>
      <c r="J149" s="40">
        <v>168</v>
      </c>
      <c r="K149" s="65" t="s">
        <v>98</v>
      </c>
      <c r="L149" s="74"/>
    </row>
    <row r="150" spans="1:12" ht="25.5" x14ac:dyDescent="0.25">
      <c r="A150" s="23"/>
      <c r="B150" s="15"/>
      <c r="C150" s="11"/>
      <c r="D150" s="7" t="s">
        <v>29</v>
      </c>
      <c r="E150" s="39" t="s">
        <v>120</v>
      </c>
      <c r="F150" s="40">
        <v>150</v>
      </c>
      <c r="G150" s="40">
        <v>4</v>
      </c>
      <c r="H150" s="40">
        <v>7.3</v>
      </c>
      <c r="I150" s="40">
        <v>24.3</v>
      </c>
      <c r="J150" s="40">
        <v>167</v>
      </c>
      <c r="K150" s="65" t="s">
        <v>103</v>
      </c>
      <c r="L150" s="74"/>
    </row>
    <row r="151" spans="1:12" ht="15" x14ac:dyDescent="0.25">
      <c r="A151" s="23"/>
      <c r="B151" s="15"/>
      <c r="C151" s="11"/>
      <c r="D151" s="7" t="s">
        <v>39</v>
      </c>
      <c r="E151" s="39"/>
      <c r="F151" s="40"/>
      <c r="G151" s="40"/>
      <c r="H151" s="40"/>
      <c r="I151" s="40"/>
      <c r="J151" s="40"/>
      <c r="K151" s="65"/>
      <c r="L151" s="74"/>
    </row>
    <row r="152" spans="1:12" ht="15" x14ac:dyDescent="0.25">
      <c r="A152" s="23"/>
      <c r="B152" s="15"/>
      <c r="C152" s="11"/>
      <c r="D152" s="7" t="s">
        <v>31</v>
      </c>
      <c r="E152" s="39" t="s">
        <v>46</v>
      </c>
      <c r="F152" s="40">
        <v>40</v>
      </c>
      <c r="G152" s="40">
        <v>3</v>
      </c>
      <c r="H152" s="40">
        <v>0.2</v>
      </c>
      <c r="I152" s="40">
        <v>19.5</v>
      </c>
      <c r="J152" s="40">
        <v>91.1</v>
      </c>
      <c r="K152" s="65" t="s">
        <v>50</v>
      </c>
      <c r="L152" s="74"/>
    </row>
    <row r="153" spans="1:12" ht="15" x14ac:dyDescent="0.25">
      <c r="A153" s="23"/>
      <c r="B153" s="15"/>
      <c r="C153" s="11"/>
      <c r="D153" s="7" t="s">
        <v>32</v>
      </c>
      <c r="E153" s="39" t="s">
        <v>48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65" t="s">
        <v>70</v>
      </c>
      <c r="L153" s="74"/>
    </row>
    <row r="154" spans="1:12" ht="15" x14ac:dyDescent="0.25">
      <c r="A154" s="23"/>
      <c r="B154" s="15"/>
      <c r="C154" s="11"/>
      <c r="D154" s="6" t="s">
        <v>24</v>
      </c>
      <c r="E154" s="39"/>
      <c r="F154" s="40"/>
      <c r="G154" s="40"/>
      <c r="H154" s="40"/>
      <c r="I154" s="40"/>
      <c r="J154" s="40"/>
      <c r="K154" s="65"/>
      <c r="L154" s="74"/>
    </row>
    <row r="155" spans="1:12" ht="15" x14ac:dyDescent="0.25">
      <c r="A155" s="23"/>
      <c r="B155" s="15"/>
      <c r="C155" s="11"/>
      <c r="D155" s="6" t="s">
        <v>30</v>
      </c>
      <c r="E155" s="39" t="s">
        <v>44</v>
      </c>
      <c r="F155" s="40">
        <v>200</v>
      </c>
      <c r="G155" s="40">
        <v>0.4</v>
      </c>
      <c r="H155" s="40">
        <v>0</v>
      </c>
      <c r="I155" s="40">
        <v>30.8</v>
      </c>
      <c r="J155" s="40">
        <v>126.5</v>
      </c>
      <c r="K155" s="65" t="s">
        <v>62</v>
      </c>
      <c r="L155" s="74">
        <v>133.88999999999999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L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7"/>
      <c r="L156" s="76">
        <f t="shared" si="65"/>
        <v>133.88999999999999</v>
      </c>
    </row>
    <row r="157" spans="1:12" ht="15" x14ac:dyDescent="0.2">
      <c r="A157" s="28">
        <f>A139</f>
        <v>2</v>
      </c>
      <c r="B157" s="29">
        <f>B139</f>
        <v>3</v>
      </c>
      <c r="C157" s="87" t="s">
        <v>4</v>
      </c>
      <c r="D157" s="88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9"/>
      <c r="L157" s="77">
        <f t="shared" si="69"/>
        <v>267.77999999999997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7" t="s">
        <v>78</v>
      </c>
      <c r="F158" s="38">
        <v>90</v>
      </c>
      <c r="G158" s="38">
        <v>10.5</v>
      </c>
      <c r="H158" s="38">
        <v>11.6</v>
      </c>
      <c r="I158" s="38">
        <v>20.6</v>
      </c>
      <c r="J158" s="38">
        <v>206</v>
      </c>
      <c r="K158" s="71" t="s">
        <v>77</v>
      </c>
      <c r="L158" s="73"/>
    </row>
    <row r="159" spans="1:12" ht="15" x14ac:dyDescent="0.25">
      <c r="A159" s="23"/>
      <c r="B159" s="15"/>
      <c r="C159" s="11"/>
      <c r="D159" s="43" t="s">
        <v>21</v>
      </c>
      <c r="E159" s="39" t="s">
        <v>79</v>
      </c>
      <c r="F159" s="40">
        <v>150</v>
      </c>
      <c r="G159" s="40">
        <v>4.5</v>
      </c>
      <c r="H159" s="40">
        <v>6.8</v>
      </c>
      <c r="I159" s="40">
        <v>9.4</v>
      </c>
      <c r="J159" s="40">
        <v>116</v>
      </c>
      <c r="K159" s="65" t="s">
        <v>61</v>
      </c>
      <c r="L159" s="74"/>
    </row>
    <row r="160" spans="1:12" ht="15" x14ac:dyDescent="0.25">
      <c r="A160" s="23"/>
      <c r="B160" s="15"/>
      <c r="C160" s="11"/>
      <c r="D160" s="7" t="s">
        <v>22</v>
      </c>
      <c r="E160" s="39" t="s">
        <v>89</v>
      </c>
      <c r="F160" s="40">
        <v>200</v>
      </c>
      <c r="G160" s="40">
        <v>0.1</v>
      </c>
      <c r="H160" s="40">
        <v>0</v>
      </c>
      <c r="I160" s="40">
        <v>28.2</v>
      </c>
      <c r="J160" s="40">
        <v>95</v>
      </c>
      <c r="K160" s="65" t="s">
        <v>88</v>
      </c>
      <c r="L160" s="74"/>
    </row>
    <row r="161" spans="1:12" ht="15" x14ac:dyDescent="0.25">
      <c r="A161" s="23"/>
      <c r="B161" s="15"/>
      <c r="C161" s="11"/>
      <c r="D161" s="7" t="s">
        <v>23</v>
      </c>
      <c r="E161" s="39" t="s">
        <v>46</v>
      </c>
      <c r="F161" s="40">
        <v>30</v>
      </c>
      <c r="G161" s="40">
        <v>2.2000000000000002</v>
      </c>
      <c r="H161" s="40">
        <v>0.2</v>
      </c>
      <c r="I161" s="40">
        <v>14.6</v>
      </c>
      <c r="J161" s="40">
        <v>69</v>
      </c>
      <c r="K161" s="65" t="s">
        <v>50</v>
      </c>
      <c r="L161" s="74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65"/>
      <c r="L162" s="74"/>
    </row>
    <row r="163" spans="1:12" ht="51" x14ac:dyDescent="0.25">
      <c r="A163" s="23"/>
      <c r="B163" s="15"/>
      <c r="C163" s="11"/>
      <c r="D163" s="6" t="s">
        <v>26</v>
      </c>
      <c r="E163" s="39" t="s">
        <v>121</v>
      </c>
      <c r="F163" s="40">
        <v>60</v>
      </c>
      <c r="G163" s="40">
        <v>1.3</v>
      </c>
      <c r="H163" s="40">
        <v>0.4</v>
      </c>
      <c r="I163" s="40">
        <v>7.7</v>
      </c>
      <c r="J163" s="40">
        <v>37</v>
      </c>
      <c r="K163" s="65" t="s">
        <v>41</v>
      </c>
      <c r="L163" s="74">
        <v>133.88999999999999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65"/>
      <c r="L164" s="7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L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7"/>
      <c r="L165" s="76">
        <f t="shared" si="70"/>
        <v>133.88999999999999</v>
      </c>
    </row>
    <row r="166" spans="1:12" ht="59.25" customHeight="1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115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65" t="s">
        <v>41</v>
      </c>
      <c r="L166" s="74"/>
    </row>
    <row r="167" spans="1:12" ht="15" x14ac:dyDescent="0.25">
      <c r="A167" s="23"/>
      <c r="B167" s="15"/>
      <c r="C167" s="11"/>
      <c r="D167" s="7" t="s">
        <v>27</v>
      </c>
      <c r="E167" s="39" t="s">
        <v>42</v>
      </c>
      <c r="F167" s="40">
        <v>200</v>
      </c>
      <c r="G167" s="40">
        <v>1.5</v>
      </c>
      <c r="H167" s="40">
        <v>4.9000000000000004</v>
      </c>
      <c r="I167" s="40">
        <v>7.4</v>
      </c>
      <c r="J167" s="40">
        <v>72.2</v>
      </c>
      <c r="K167" s="65" t="s">
        <v>63</v>
      </c>
      <c r="L167" s="74"/>
    </row>
    <row r="168" spans="1:12" ht="25.5" x14ac:dyDescent="0.25">
      <c r="A168" s="23"/>
      <c r="B168" s="15"/>
      <c r="C168" s="11"/>
      <c r="D168" s="7" t="s">
        <v>28</v>
      </c>
      <c r="E168" s="52" t="s">
        <v>144</v>
      </c>
      <c r="F168" s="40">
        <v>120</v>
      </c>
      <c r="G168" s="40">
        <v>11.4</v>
      </c>
      <c r="H168" s="40">
        <v>11.9</v>
      </c>
      <c r="I168" s="40">
        <v>11.2</v>
      </c>
      <c r="J168" s="40">
        <v>200</v>
      </c>
      <c r="K168" s="65" t="s">
        <v>122</v>
      </c>
      <c r="L168" s="74"/>
    </row>
    <row r="169" spans="1:12" ht="15" x14ac:dyDescent="0.25">
      <c r="A169" s="23"/>
      <c r="B169" s="15"/>
      <c r="C169" s="11"/>
      <c r="D169" s="7" t="s">
        <v>29</v>
      </c>
      <c r="E169" s="39" t="s">
        <v>116</v>
      </c>
      <c r="F169" s="40">
        <v>150</v>
      </c>
      <c r="G169" s="40">
        <v>5.3</v>
      </c>
      <c r="H169" s="40">
        <v>6.2</v>
      </c>
      <c r="I169" s="40">
        <v>35.299999999999997</v>
      </c>
      <c r="J169" s="40">
        <v>221</v>
      </c>
      <c r="K169" s="65" t="s">
        <v>59</v>
      </c>
      <c r="L169" s="74"/>
    </row>
    <row r="170" spans="1:12" ht="15" x14ac:dyDescent="0.25">
      <c r="A170" s="23"/>
      <c r="B170" s="15"/>
      <c r="C170" s="11"/>
      <c r="D170" s="7" t="s">
        <v>30</v>
      </c>
      <c r="E170" s="52" t="s">
        <v>145</v>
      </c>
      <c r="F170" s="40">
        <v>222</v>
      </c>
      <c r="G170" s="40">
        <v>0.3</v>
      </c>
      <c r="H170" s="40">
        <v>0</v>
      </c>
      <c r="I170" s="40">
        <v>15.2</v>
      </c>
      <c r="J170" s="40">
        <v>60</v>
      </c>
      <c r="K170" s="65" t="s">
        <v>64</v>
      </c>
      <c r="L170" s="74"/>
    </row>
    <row r="171" spans="1:12" ht="15" x14ac:dyDescent="0.25">
      <c r="A171" s="23"/>
      <c r="B171" s="15"/>
      <c r="C171" s="11"/>
      <c r="D171" s="7" t="s">
        <v>31</v>
      </c>
      <c r="E171" s="39" t="s">
        <v>46</v>
      </c>
      <c r="F171" s="40">
        <v>50</v>
      </c>
      <c r="G171" s="40">
        <v>3.7</v>
      </c>
      <c r="H171" s="40">
        <v>0.3</v>
      </c>
      <c r="I171" s="40">
        <v>24.3</v>
      </c>
      <c r="J171" s="40">
        <v>114.8</v>
      </c>
      <c r="K171" s="65" t="s">
        <v>50</v>
      </c>
      <c r="L171" s="74"/>
    </row>
    <row r="172" spans="1:12" ht="15" x14ac:dyDescent="0.25">
      <c r="A172" s="23"/>
      <c r="B172" s="15"/>
      <c r="C172" s="11"/>
      <c r="D172" s="7" t="s">
        <v>32</v>
      </c>
      <c r="E172" s="39" t="s">
        <v>48</v>
      </c>
      <c r="F172" s="40">
        <v>50</v>
      </c>
      <c r="G172" s="40">
        <v>3.2</v>
      </c>
      <c r="H172" s="40">
        <v>0.4</v>
      </c>
      <c r="I172" s="40">
        <v>20.6</v>
      </c>
      <c r="J172" s="40">
        <v>98.9</v>
      </c>
      <c r="K172" s="65" t="s">
        <v>70</v>
      </c>
      <c r="L172" s="74">
        <v>133.88999999999999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65"/>
      <c r="L173" s="74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65"/>
      <c r="L174" s="74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L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7"/>
      <c r="L175" s="76">
        <f t="shared" si="71"/>
        <v>133.88999999999999</v>
      </c>
    </row>
    <row r="176" spans="1:12" ht="15" x14ac:dyDescent="0.2">
      <c r="A176" s="28">
        <f>A158</f>
        <v>2</v>
      </c>
      <c r="B176" s="29">
        <f>B158</f>
        <v>4</v>
      </c>
      <c r="C176" s="87" t="s">
        <v>4</v>
      </c>
      <c r="D176" s="88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9"/>
      <c r="L176" s="77">
        <f t="shared" si="75"/>
        <v>267.77999999999997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7" t="s">
        <v>146</v>
      </c>
      <c r="F177" s="38">
        <v>230</v>
      </c>
      <c r="G177" s="38">
        <v>14.4</v>
      </c>
      <c r="H177" s="38">
        <v>8.6999999999999993</v>
      </c>
      <c r="I177" s="38">
        <v>46.4</v>
      </c>
      <c r="J177" s="38">
        <v>337</v>
      </c>
      <c r="K177" s="71" t="s">
        <v>123</v>
      </c>
      <c r="L177" s="73"/>
    </row>
    <row r="178" spans="1:12" ht="15" x14ac:dyDescent="0.25">
      <c r="A178" s="23"/>
      <c r="B178" s="15"/>
      <c r="C178" s="11"/>
      <c r="D178" s="43" t="s">
        <v>21</v>
      </c>
      <c r="E178" s="39"/>
      <c r="F178" s="40"/>
      <c r="G178" s="40"/>
      <c r="H178" s="40"/>
      <c r="I178" s="40"/>
      <c r="J178" s="40"/>
      <c r="K178" s="65"/>
      <c r="L178" s="74"/>
    </row>
    <row r="179" spans="1:12" ht="15" x14ac:dyDescent="0.25">
      <c r="A179" s="23"/>
      <c r="B179" s="15"/>
      <c r="C179" s="11"/>
      <c r="D179" s="7" t="s">
        <v>22</v>
      </c>
      <c r="E179" s="52" t="s">
        <v>147</v>
      </c>
      <c r="F179" s="40">
        <v>220</v>
      </c>
      <c r="G179" s="40">
        <v>0.3</v>
      </c>
      <c r="H179" s="40">
        <v>0</v>
      </c>
      <c r="I179" s="40">
        <v>15.2</v>
      </c>
      <c r="J179" s="40">
        <v>60</v>
      </c>
      <c r="K179" s="65" t="s">
        <v>64</v>
      </c>
      <c r="L179" s="74"/>
    </row>
    <row r="180" spans="1:12" ht="15" x14ac:dyDescent="0.25">
      <c r="A180" s="23"/>
      <c r="B180" s="15"/>
      <c r="C180" s="11"/>
      <c r="D180" s="7" t="s">
        <v>23</v>
      </c>
      <c r="E180" s="52" t="s">
        <v>148</v>
      </c>
      <c r="F180" s="40">
        <v>50</v>
      </c>
      <c r="G180" s="40">
        <v>3</v>
      </c>
      <c r="H180" s="40">
        <v>8.5</v>
      </c>
      <c r="I180" s="40">
        <v>19.5</v>
      </c>
      <c r="J180" s="40">
        <v>169</v>
      </c>
      <c r="K180" s="65" t="s">
        <v>119</v>
      </c>
      <c r="L180" s="74">
        <v>133.88999999999999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65"/>
      <c r="L181" s="74"/>
    </row>
    <row r="182" spans="1:12" ht="15" x14ac:dyDescent="0.25">
      <c r="A182" s="23"/>
      <c r="B182" s="15"/>
      <c r="C182" s="11"/>
      <c r="D182" s="6" t="s">
        <v>26</v>
      </c>
      <c r="E182" s="39"/>
      <c r="F182" s="40"/>
      <c r="G182" s="40"/>
      <c r="H182" s="40"/>
      <c r="I182" s="40"/>
      <c r="J182" s="40"/>
      <c r="K182" s="65"/>
      <c r="L182" s="74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65"/>
      <c r="L183" s="7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L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7"/>
      <c r="L184" s="76">
        <f t="shared" si="76"/>
        <v>133.88999999999999</v>
      </c>
    </row>
    <row r="185" spans="1:12" ht="51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115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65" t="s">
        <v>83</v>
      </c>
      <c r="L185" s="74"/>
    </row>
    <row r="186" spans="1:12" ht="15" x14ac:dyDescent="0.25">
      <c r="A186" s="23"/>
      <c r="B186" s="15"/>
      <c r="C186" s="11"/>
      <c r="D186" s="7" t="s">
        <v>27</v>
      </c>
      <c r="E186" s="39" t="s">
        <v>74</v>
      </c>
      <c r="F186" s="40">
        <v>200</v>
      </c>
      <c r="G186" s="40">
        <v>3.8</v>
      </c>
      <c r="H186" s="40">
        <v>4</v>
      </c>
      <c r="I186" s="40">
        <v>15.2</v>
      </c>
      <c r="J186" s="40">
        <v>117.8</v>
      </c>
      <c r="K186" s="65" t="s">
        <v>76</v>
      </c>
      <c r="L186" s="74"/>
    </row>
    <row r="187" spans="1:12" ht="15" x14ac:dyDescent="0.25">
      <c r="A187" s="23"/>
      <c r="B187" s="15"/>
      <c r="C187" s="11"/>
      <c r="D187" s="7" t="s">
        <v>28</v>
      </c>
      <c r="E187" s="39" t="s">
        <v>125</v>
      </c>
      <c r="F187" s="40">
        <v>100</v>
      </c>
      <c r="G187" s="40">
        <v>10.1</v>
      </c>
      <c r="H187" s="40">
        <v>12.3</v>
      </c>
      <c r="I187" s="40">
        <v>20.399999999999999</v>
      </c>
      <c r="J187" s="40">
        <v>206</v>
      </c>
      <c r="K187" s="65" t="s">
        <v>124</v>
      </c>
      <c r="L187" s="74"/>
    </row>
    <row r="188" spans="1:12" ht="15" x14ac:dyDescent="0.25">
      <c r="A188" s="23"/>
      <c r="B188" s="15"/>
      <c r="C188" s="11"/>
      <c r="D188" s="7" t="s">
        <v>29</v>
      </c>
      <c r="E188" s="39" t="s">
        <v>43</v>
      </c>
      <c r="F188" s="40">
        <v>150</v>
      </c>
      <c r="G188" s="40">
        <v>4.5</v>
      </c>
      <c r="H188" s="40">
        <v>6.8</v>
      </c>
      <c r="I188" s="40">
        <v>9.4</v>
      </c>
      <c r="J188" s="40">
        <v>116</v>
      </c>
      <c r="K188" s="65" t="s">
        <v>61</v>
      </c>
      <c r="L188" s="74"/>
    </row>
    <row r="189" spans="1:12" ht="15" x14ac:dyDescent="0.25">
      <c r="A189" s="23"/>
      <c r="B189" s="15"/>
      <c r="C189" s="11"/>
      <c r="D189" s="7" t="s">
        <v>39</v>
      </c>
      <c r="E189" s="39"/>
      <c r="F189" s="40"/>
      <c r="G189" s="40"/>
      <c r="H189" s="40"/>
      <c r="I189" s="40"/>
      <c r="J189" s="40"/>
      <c r="K189" s="65"/>
      <c r="L189" s="74"/>
    </row>
    <row r="190" spans="1:12" ht="15" x14ac:dyDescent="0.25">
      <c r="A190" s="23"/>
      <c r="B190" s="15"/>
      <c r="C190" s="11"/>
      <c r="D190" s="7" t="s">
        <v>31</v>
      </c>
      <c r="E190" s="39" t="s">
        <v>46</v>
      </c>
      <c r="F190" s="40">
        <v>50</v>
      </c>
      <c r="G190" s="40">
        <v>3.7</v>
      </c>
      <c r="H190" s="40">
        <v>0.3</v>
      </c>
      <c r="I190" s="40">
        <v>24.3</v>
      </c>
      <c r="J190" s="40">
        <v>114.8</v>
      </c>
      <c r="K190" s="65" t="s">
        <v>50</v>
      </c>
      <c r="L190" s="74"/>
    </row>
    <row r="191" spans="1:12" ht="15" x14ac:dyDescent="0.25">
      <c r="A191" s="23"/>
      <c r="B191" s="15"/>
      <c r="C191" s="11"/>
      <c r="D191" s="7" t="s">
        <v>32</v>
      </c>
      <c r="E191" s="39" t="s">
        <v>48</v>
      </c>
      <c r="F191" s="40">
        <v>50</v>
      </c>
      <c r="G191" s="40">
        <v>3.2</v>
      </c>
      <c r="H191" s="40">
        <v>0.4</v>
      </c>
      <c r="I191" s="40">
        <v>20.6</v>
      </c>
      <c r="J191" s="40">
        <v>98.9</v>
      </c>
      <c r="K191" s="65" t="s">
        <v>70</v>
      </c>
      <c r="L191" s="74"/>
    </row>
    <row r="192" spans="1:12" ht="15" x14ac:dyDescent="0.25">
      <c r="A192" s="23"/>
      <c r="B192" s="15"/>
      <c r="C192" s="11"/>
      <c r="D192" s="6" t="s">
        <v>24</v>
      </c>
      <c r="E192" s="39"/>
      <c r="F192" s="40"/>
      <c r="G192" s="40"/>
      <c r="H192" s="40"/>
      <c r="I192" s="40"/>
      <c r="J192" s="40"/>
      <c r="K192" s="65"/>
      <c r="L192" s="74"/>
    </row>
    <row r="193" spans="1:12" ht="15" x14ac:dyDescent="0.25">
      <c r="A193" s="23"/>
      <c r="B193" s="15"/>
      <c r="C193" s="11"/>
      <c r="D193" s="6" t="s">
        <v>30</v>
      </c>
      <c r="E193" s="39" t="s">
        <v>57</v>
      </c>
      <c r="F193" s="40">
        <v>200</v>
      </c>
      <c r="G193" s="40">
        <v>0.2</v>
      </c>
      <c r="H193" s="40">
        <v>0.2</v>
      </c>
      <c r="I193" s="40">
        <v>19.5</v>
      </c>
      <c r="J193" s="40">
        <v>91.9</v>
      </c>
      <c r="K193" s="65" t="s">
        <v>60</v>
      </c>
      <c r="L193" s="74">
        <v>133.88999999999999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L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7"/>
      <c r="L194" s="76">
        <f t="shared" si="77"/>
        <v>133.88999999999999</v>
      </c>
    </row>
    <row r="195" spans="1:12" ht="15" x14ac:dyDescent="0.2">
      <c r="A195" s="28">
        <f>A177</f>
        <v>2</v>
      </c>
      <c r="B195" s="29">
        <f>B177</f>
        <v>5</v>
      </c>
      <c r="C195" s="87" t="s">
        <v>4</v>
      </c>
      <c r="D195" s="88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9"/>
      <c r="L195" s="77">
        <f t="shared" si="81"/>
        <v>267.77999999999997</v>
      </c>
    </row>
    <row r="196" spans="1:12" x14ac:dyDescent="0.2">
      <c r="A196" s="26"/>
      <c r="B196" s="27"/>
      <c r="C196" s="89" t="s">
        <v>5</v>
      </c>
      <c r="D196" s="89"/>
      <c r="E196" s="89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81"/>
      <c r="L196" s="82">
        <f t="shared" ref="L196" si="83">(L24+L43+L62+L81+L100+L119+L138+L157+L176+L195)/(IF(L24=0,0,1)+IF(L43=0,0,1)+IF(L62=0,0,1)+IF(L81=0,0,1)+IF(L100=0,0,1)+IF(L119=0,0,1)+IF(L138=0,0,1)+IF(L157=0,0,1)+IF(L176=0,0,1)+IF(L195=0,0,1))</f>
        <v>267.77999999999992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user-shk2-ps</cp:lastModifiedBy>
  <dcterms:created xsi:type="dcterms:W3CDTF">2022-05-16T14:23:56Z</dcterms:created>
  <dcterms:modified xsi:type="dcterms:W3CDTF">2026-01-12T10:39:00Z</dcterms:modified>
</cp:coreProperties>
</file>